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2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3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projet autre\inventaire récolte\"/>
    </mc:Choice>
  </mc:AlternateContent>
  <bookViews>
    <workbookView xWindow="120" yWindow="96" windowWidth="15480" windowHeight="11640"/>
  </bookViews>
  <sheets>
    <sheet name="PAGE DE GARDE" sheetId="11" r:id="rId1"/>
    <sheet name="PAGES 1 ET 2" sheetId="8" r:id="rId2"/>
    <sheet name="PAGES 3 ET 4" sheetId="4" r:id="rId3"/>
    <sheet name="PAGES 5 ET 6" sheetId="6" r:id="rId4"/>
    <sheet name="PAGE 7" sheetId="9" r:id="rId5"/>
  </sheets>
  <definedNames>
    <definedName name="_xlnm.Print_Area" localSheetId="4">'PAGE 7'!$A$1:$G$52</definedName>
    <definedName name="_xlnm.Print_Area" localSheetId="0">'PAGE DE GARDE'!$A$1:$M$97</definedName>
    <definedName name="_xlnm.Print_Area" localSheetId="1">'PAGES 1 ET 2'!$A$1:$K$100</definedName>
    <definedName name="_xlnm.Print_Area" localSheetId="2">'PAGES 3 ET 4'!$A$1:$F$87</definedName>
    <definedName name="_xlnm.Print_Area" localSheetId="3">'PAGES 5 ET 6'!$A$1:$E$86</definedName>
  </definedNames>
  <calcPr calcId="162913"/>
</workbook>
</file>

<file path=xl/calcChain.xml><?xml version="1.0" encoding="utf-8"?>
<calcChain xmlns="http://schemas.openxmlformats.org/spreadsheetml/2006/main">
  <c r="D2" i="9" l="1"/>
  <c r="F24" i="9"/>
  <c r="K1" i="8" l="1"/>
  <c r="D14" i="6" l="1"/>
  <c r="D1" i="6" l="1"/>
  <c r="E50" i="4"/>
  <c r="E10" i="6" l="1"/>
  <c r="J23" i="8"/>
  <c r="K23" i="8" s="1"/>
  <c r="J24" i="8"/>
  <c r="K24" i="8" s="1"/>
  <c r="B25" i="8"/>
  <c r="G25" i="8" s="1"/>
  <c r="J14" i="8"/>
  <c r="K14" i="8" s="1"/>
  <c r="J9" i="8"/>
  <c r="K9" i="8" s="1"/>
  <c r="J10" i="8"/>
  <c r="J11" i="8"/>
  <c r="J12" i="8"/>
  <c r="J13" i="8"/>
  <c r="J15" i="8"/>
  <c r="K15" i="8" s="1"/>
  <c r="J16" i="8"/>
  <c r="K16" i="8" s="1"/>
  <c r="J17" i="8"/>
  <c r="K17" i="8" s="1"/>
  <c r="J18" i="8"/>
  <c r="J19" i="8"/>
  <c r="J20" i="8"/>
  <c r="K20" i="8" s="1"/>
  <c r="J22" i="8"/>
  <c r="K22" i="8" s="1"/>
  <c r="K49" i="8" l="1"/>
  <c r="K50" i="8"/>
  <c r="K51" i="8"/>
  <c r="K52" i="8"/>
  <c r="K48" i="8"/>
  <c r="F13" i="9"/>
  <c r="F14" i="9"/>
  <c r="F15" i="9"/>
  <c r="F16" i="9"/>
  <c r="F17" i="9"/>
  <c r="F18" i="9"/>
  <c r="F19" i="9"/>
  <c r="F22" i="9"/>
  <c r="F23" i="9"/>
  <c r="F25" i="9"/>
  <c r="F26" i="9"/>
  <c r="F27" i="9"/>
  <c r="F28" i="9"/>
  <c r="F29" i="9"/>
  <c r="F32" i="9"/>
  <c r="F33" i="9"/>
  <c r="F34" i="9"/>
  <c r="F35" i="9"/>
  <c r="F36" i="9"/>
  <c r="F37" i="9"/>
  <c r="F38" i="9"/>
  <c r="F39" i="9"/>
  <c r="F40" i="9"/>
  <c r="F43" i="9"/>
  <c r="F44" i="9"/>
  <c r="F45" i="9"/>
  <c r="F46" i="9"/>
  <c r="F47" i="9"/>
  <c r="F48" i="9"/>
  <c r="F49" i="9"/>
  <c r="F50" i="9"/>
  <c r="F12" i="9"/>
  <c r="F51" i="9" l="1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49" i="6"/>
  <c r="E6" i="4"/>
  <c r="E7" i="4"/>
  <c r="I81" i="8" l="1"/>
  <c r="I82" i="8"/>
  <c r="E70" i="6"/>
  <c r="B86" i="4" l="1"/>
  <c r="C86" i="4"/>
  <c r="E78" i="4"/>
  <c r="E79" i="4"/>
  <c r="E80" i="4"/>
  <c r="E81" i="4"/>
  <c r="E82" i="4"/>
  <c r="E83" i="4"/>
  <c r="E84" i="4"/>
  <c r="E85" i="4"/>
  <c r="B76" i="4"/>
  <c r="C76" i="4"/>
  <c r="E69" i="4"/>
  <c r="E70" i="4"/>
  <c r="E71" i="4"/>
  <c r="E72" i="4"/>
  <c r="E73" i="4"/>
  <c r="E74" i="4"/>
  <c r="E75" i="4"/>
  <c r="B67" i="4"/>
  <c r="C67" i="4"/>
  <c r="E60" i="4"/>
  <c r="E61" i="4"/>
  <c r="E62" i="4"/>
  <c r="E63" i="4"/>
  <c r="E64" i="4"/>
  <c r="E65" i="4"/>
  <c r="E66" i="4"/>
  <c r="B58" i="4"/>
  <c r="C58" i="4"/>
  <c r="E51" i="4"/>
  <c r="E52" i="4"/>
  <c r="E53" i="4"/>
  <c r="E54" i="4"/>
  <c r="E55" i="4"/>
  <c r="E56" i="4"/>
  <c r="E57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21" i="4"/>
  <c r="E22" i="4"/>
  <c r="E23" i="4"/>
  <c r="E24" i="4"/>
  <c r="E14" i="4"/>
  <c r="E15" i="4"/>
  <c r="E16" i="4"/>
  <c r="E17" i="4"/>
  <c r="E18" i="4"/>
  <c r="E5" i="4"/>
  <c r="E8" i="4"/>
  <c r="E9" i="4"/>
  <c r="E10" i="4"/>
  <c r="E11" i="4"/>
  <c r="I68" i="8"/>
  <c r="I69" i="8"/>
  <c r="I70" i="8"/>
  <c r="I73" i="8"/>
  <c r="I74" i="8"/>
  <c r="I75" i="8"/>
  <c r="I76" i="8"/>
  <c r="I77" i="8"/>
  <c r="I78" i="8"/>
  <c r="I79" i="8"/>
  <c r="I80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67" i="8"/>
  <c r="I61" i="8"/>
  <c r="I62" i="8"/>
  <c r="I63" i="8"/>
  <c r="I64" i="8"/>
  <c r="I60" i="8"/>
  <c r="E25" i="4" l="1"/>
  <c r="D81" i="6"/>
  <c r="E81" i="6"/>
  <c r="C81" i="6"/>
  <c r="C70" i="6"/>
  <c r="E86" i="4"/>
  <c r="E76" i="4"/>
  <c r="E67" i="4"/>
  <c r="E58" i="4"/>
  <c r="E43" i="4"/>
  <c r="E19" i="4"/>
  <c r="E12" i="4"/>
  <c r="I99" i="8"/>
  <c r="I71" i="8"/>
  <c r="I65" i="8"/>
  <c r="K18" i="8"/>
  <c r="K19" i="8"/>
  <c r="B4" i="8"/>
  <c r="G77" i="11"/>
  <c r="E77" i="11"/>
  <c r="C77" i="11"/>
  <c r="K13" i="8" l="1"/>
  <c r="K12" i="8"/>
  <c r="K11" i="8"/>
  <c r="K10" i="8"/>
</calcChain>
</file>

<file path=xl/sharedStrings.xml><?xml version="1.0" encoding="utf-8"?>
<sst xmlns="http://schemas.openxmlformats.org/spreadsheetml/2006/main" count="318" uniqueCount="227">
  <si>
    <t>SURFACE</t>
  </si>
  <si>
    <t>NATURE</t>
  </si>
  <si>
    <t>à la Ferme</t>
  </si>
  <si>
    <t>pour</t>
  </si>
  <si>
    <t>pour alim.</t>
  </si>
  <si>
    <t>VENDUE</t>
  </si>
  <si>
    <t>pour vente</t>
  </si>
  <si>
    <t>pr animaux</t>
  </si>
  <si>
    <t>semences</t>
  </si>
  <si>
    <t>privé</t>
  </si>
  <si>
    <t>animaux</t>
  </si>
  <si>
    <t>BLE TENDRE</t>
  </si>
  <si>
    <t>ORGE ESC.</t>
  </si>
  <si>
    <t>POIS</t>
  </si>
  <si>
    <t>COLZA H.</t>
  </si>
  <si>
    <t>GEL NU</t>
  </si>
  <si>
    <t>MAIS ENSIL.</t>
  </si>
  <si>
    <t>RAY GRASS</t>
  </si>
  <si>
    <t>PRAIRIES</t>
  </si>
  <si>
    <t>PAILLE</t>
  </si>
  <si>
    <t>FOIN</t>
  </si>
  <si>
    <t>FANES POIS</t>
  </si>
  <si>
    <t>Quantité</t>
  </si>
  <si>
    <t>Semences</t>
  </si>
  <si>
    <t>Privé</t>
  </si>
  <si>
    <t>Stock Fin</t>
  </si>
  <si>
    <t>BLE T.</t>
  </si>
  <si>
    <t>PAGE 1</t>
  </si>
  <si>
    <t>ENGRAIS, SEMENCES ET PHYTOS EN STOCK</t>
  </si>
  <si>
    <t>NATURE DESIGNATION</t>
  </si>
  <si>
    <t>QUANTITE</t>
  </si>
  <si>
    <t>PRIX UNITAIRE</t>
  </si>
  <si>
    <t>TOTAL H.T.</t>
  </si>
  <si>
    <t>ENGRAIS</t>
  </si>
  <si>
    <t>En Euros</t>
  </si>
  <si>
    <t>SEMENCES ACHETEES</t>
  </si>
  <si>
    <t>PRODUITS PHYTOS</t>
  </si>
  <si>
    <t xml:space="preserve">PAGE 2 </t>
  </si>
  <si>
    <t>SEMENCES PRELEVEES</t>
  </si>
  <si>
    <t xml:space="preserve">PAGE 3 </t>
  </si>
  <si>
    <t>AUTRES APPROVISIONNEMENTS EN STOCK</t>
  </si>
  <si>
    <t>CARBURANTS ET LUBRIFIANTS</t>
  </si>
  <si>
    <t>ALIMENTS DU BETAIL</t>
  </si>
  <si>
    <t>PRODUITS VETERINAIRES</t>
  </si>
  <si>
    <t>APPROVISIONNEMENTS DIVERS</t>
  </si>
  <si>
    <t xml:space="preserve">PAGE 4  </t>
  </si>
  <si>
    <t xml:space="preserve">ASSOLEMENT DE LA RECOLTE </t>
  </si>
  <si>
    <t>NOM DE LA CULTURE</t>
  </si>
  <si>
    <t>GEL INDUSTRIEL</t>
  </si>
  <si>
    <t>BLE DUR</t>
  </si>
  <si>
    <t>ORGE ESCOURGEON</t>
  </si>
  <si>
    <t>ORGE PRINTEMPS</t>
  </si>
  <si>
    <t>MAIS</t>
  </si>
  <si>
    <t>COLZA</t>
  </si>
  <si>
    <t xml:space="preserve">TRAVAUX PAR TIERS RECOLTE </t>
  </si>
  <si>
    <t>MONTANT</t>
  </si>
  <si>
    <t>DETAIL DES CHARGES A PAYER</t>
  </si>
  <si>
    <t>DETAIL DES PRODUITS A RECEVOIR</t>
  </si>
  <si>
    <t>PAGE 5</t>
  </si>
  <si>
    <t>AGE OU POIDS</t>
  </si>
  <si>
    <t>NOMBRE</t>
  </si>
  <si>
    <t>PRIX TOTAL</t>
  </si>
  <si>
    <t xml:space="preserve">TOTAL </t>
  </si>
  <si>
    <t xml:space="preserve">             CONTROLES DE COHERENCE DES ANIMAUX EN QUANTITE</t>
  </si>
  <si>
    <t>NATURE DES ANIMAUX :</t>
  </si>
  <si>
    <t>STOCK DEBUT</t>
  </si>
  <si>
    <t xml:space="preserve"> +</t>
  </si>
  <si>
    <t>ACHATS</t>
  </si>
  <si>
    <t>NAISSANCES</t>
  </si>
  <si>
    <t>VENTES</t>
  </si>
  <si>
    <t xml:space="preserve"> -</t>
  </si>
  <si>
    <t>AUTOCONSOMMATION</t>
  </si>
  <si>
    <t>PERTES</t>
  </si>
  <si>
    <t>STOCK FIN</t>
  </si>
  <si>
    <t xml:space="preserve"> =</t>
  </si>
  <si>
    <t>Ce tableau est à remplir pour établir, par catégorie d'animaux, la cohérence du stock fin.</t>
  </si>
  <si>
    <t>EN CAS DE PRODUCTION LAITIERE INDIQUER LE NOMBRE DE LITRES DE LAIT:</t>
  </si>
  <si>
    <t>- Prélevés pour le privé:</t>
  </si>
  <si>
    <t xml:space="preserve">         - Prélevés pour les veaux:</t>
  </si>
  <si>
    <t xml:space="preserve">   INDIQUER EGALEMENT LE QUOTA LAITIER:</t>
  </si>
  <si>
    <t>PAGE 6</t>
  </si>
  <si>
    <t>(A)</t>
  </si>
  <si>
    <t>QUANTITE PRODUITE en Tonnes</t>
  </si>
  <si>
    <t>(B)</t>
  </si>
  <si>
    <t>= (B) / (A)</t>
  </si>
  <si>
    <t>TOTALE</t>
  </si>
  <si>
    <t>calculé</t>
  </si>
  <si>
    <t>RENDEMENT</t>
  </si>
  <si>
    <t xml:space="preserve"> EN STOCK </t>
  </si>
  <si>
    <t xml:space="preserve"> PRELEVEE </t>
  </si>
  <si>
    <t>en Ha</t>
  </si>
  <si>
    <t>DEROBEES :</t>
  </si>
  <si>
    <t>en T</t>
  </si>
  <si>
    <t>TOTAL surfaces avec Dérobées</t>
  </si>
  <si>
    <t xml:space="preserve">     ASSOLEMENTS ET STOCKS A LA CLOTURE DE LA RECOLTE </t>
  </si>
  <si>
    <t>PRECISIONS SUR LES VENTES ENGAGEES A LA CLOTURE</t>
  </si>
  <si>
    <t>engagée</t>
  </si>
  <si>
    <t xml:space="preserve">Année </t>
  </si>
  <si>
    <t>récolte</t>
  </si>
  <si>
    <t>Prix</t>
  </si>
  <si>
    <t>engagé</t>
  </si>
  <si>
    <t xml:space="preserve">Échéance </t>
  </si>
  <si>
    <t>du contrat</t>
  </si>
  <si>
    <t>Le détail des stocks début est disponible sur votre espace personnel www.as28.fr  dans les documents comptables.</t>
  </si>
  <si>
    <t>en Euros / T</t>
  </si>
  <si>
    <t>Mois + année</t>
  </si>
  <si>
    <t>DESTINATION DES STOCKS DEBUT D'EXERCICE</t>
  </si>
  <si>
    <t>TOTAL</t>
  </si>
  <si>
    <t>Animaux</t>
  </si>
  <si>
    <t xml:space="preserve">ENGRAIS </t>
  </si>
  <si>
    <t>TOTAL SAU</t>
  </si>
  <si>
    <t>ENGRAIS, SEMENCES ET PHYTOS EN TERRE</t>
  </si>
  <si>
    <t>STOCKS ANIMAUX ET PRODUITS ANIMAUX</t>
  </si>
  <si>
    <r>
      <t xml:space="preserve">TOTAL SAU  </t>
    </r>
    <r>
      <rPr>
        <b/>
        <sz val="10"/>
        <rFont val="Calibri"/>
        <family val="2"/>
        <scheme val="minor"/>
      </rPr>
      <t xml:space="preserve">           (hors Dérobées)</t>
    </r>
  </si>
  <si>
    <t>T / Ha</t>
  </si>
  <si>
    <t>Les travaux par tiers pour récolte à venir sont ceux réalisés après la moisson de l'exercice  servant pour l'exercice suivant (épandage engrais, aide au traitement de semences, etc...).</t>
  </si>
  <si>
    <t>Les Charges à Payer sont des charges concernant l'exercice, mais qui ne seront facturées que lors du prochain exercice.</t>
  </si>
  <si>
    <t>Les Produits à Recevoir sont des produits qui concernent l'exercice, mais qui ne seront facturés que lors du prochain exercice (Remboursement assurance, complément de prix, ...)</t>
  </si>
  <si>
    <t>Le tableau ci-dessus est à remplir pour connaître l'assolement de la récolte à venir, et ainsi calculer les façons culturales à la fin de l'exercice.</t>
  </si>
  <si>
    <t xml:space="preserve"> NATURE DU DEPLACEMENT</t>
  </si>
  <si>
    <t xml:space="preserve">  KMS A/R</t>
  </si>
  <si>
    <t xml:space="preserve">     Kilométrage Total</t>
  </si>
  <si>
    <t>Productions Végétales</t>
  </si>
  <si>
    <t>Entretien du matériel</t>
  </si>
  <si>
    <t>Surveillance des Animaux</t>
  </si>
  <si>
    <t>Réunions et Divers</t>
  </si>
  <si>
    <t>TOTAL KILOMETRES</t>
  </si>
  <si>
    <t>PAGE 7</t>
  </si>
  <si>
    <t>FRAIS DE DEPLACEMENT AVEC VEHICULE NON INSCRIT AU BILAN</t>
  </si>
  <si>
    <t xml:space="preserve">                     </t>
  </si>
  <si>
    <t xml:space="preserve">VEHICULE                                                                CV :                                                                                                                                                                        </t>
  </si>
  <si>
    <t>N° d'immatriculation :</t>
  </si>
  <si>
    <t>2/ Détailler les kilomètres parcourus par nature de déplacements</t>
  </si>
  <si>
    <t>OBLIGATOIRE :</t>
  </si>
  <si>
    <t>1/ Fournir le double de la carte grise</t>
  </si>
  <si>
    <t xml:space="preserve">Modèle :     </t>
  </si>
  <si>
    <t>A la coop.</t>
  </si>
  <si>
    <r>
      <t xml:space="preserve">Stock début </t>
    </r>
    <r>
      <rPr>
        <b/>
        <sz val="12"/>
        <color rgb="FFFF0000"/>
        <rFont val="Calibri"/>
        <family val="2"/>
        <scheme val="minor"/>
      </rPr>
      <t>(A)</t>
    </r>
  </si>
  <si>
    <r>
      <t xml:space="preserve">vendue </t>
    </r>
    <r>
      <rPr>
        <b/>
        <sz val="12"/>
        <color rgb="FFFF0000"/>
        <rFont val="Calibri"/>
        <family val="2"/>
        <scheme val="minor"/>
      </rPr>
      <t>(B)</t>
    </r>
  </si>
  <si>
    <r>
      <t xml:space="preserve">QUANTITE PRELEVEE </t>
    </r>
    <r>
      <rPr>
        <b/>
        <sz val="12"/>
        <color rgb="FFFF0000"/>
        <rFont val="Calibri"/>
        <family val="2"/>
        <scheme val="minor"/>
      </rPr>
      <t xml:space="preserve">(C) </t>
    </r>
  </si>
  <si>
    <t xml:space="preserve">Ecart </t>
  </si>
  <si>
    <r>
      <t xml:space="preserve">Qté </t>
    </r>
    <r>
      <rPr>
        <b/>
        <sz val="12"/>
        <color rgb="FFFF0000"/>
        <rFont val="Calibri"/>
        <family val="2"/>
        <scheme val="minor"/>
      </rPr>
      <t>(D)</t>
    </r>
  </si>
  <si>
    <t xml:space="preserve">SEMENCES </t>
  </si>
  <si>
    <t>OBLIGATOIRE : FOURNIR RECAPITULATIF SYNEL - EDE</t>
  </si>
  <si>
    <t xml:space="preserve">Puissance fiscale  en CV : </t>
  </si>
  <si>
    <t>=A-B-C-D</t>
  </si>
  <si>
    <t xml:space="preserve">E-mail : </t>
  </si>
  <si>
    <t xml:space="preserve">DOCUMENT PREPARATOIRE D’INVENTAIRE  </t>
  </si>
  <si>
    <t>Sommaire</t>
  </si>
  <si>
    <t>Numéro page</t>
  </si>
  <si>
    <t xml:space="preserve">Stocks végétaux </t>
  </si>
  <si>
    <t>1</t>
  </si>
  <si>
    <t>Engrais, semences et phytos en stock et en terre</t>
  </si>
  <si>
    <t>2-3</t>
  </si>
  <si>
    <t>Autres approvisionnements en stock</t>
  </si>
  <si>
    <t>4</t>
  </si>
  <si>
    <t>Façons culturales, charges à payer, produits à recevoir</t>
  </si>
  <si>
    <t>5</t>
  </si>
  <si>
    <t>Stocks animaux et cohérences</t>
  </si>
  <si>
    <t>6</t>
  </si>
  <si>
    <t>Frais de déplacements avec véhicule personnel</t>
  </si>
  <si>
    <t>7</t>
  </si>
  <si>
    <t>INFORMATIONS CONCERNANT L’EXERCICE :</t>
  </si>
  <si>
    <r>
      <t>Avez-vous bénéficié d’une donation</t>
    </r>
    <r>
      <rPr>
        <sz val="12"/>
        <rFont val="Calibri"/>
        <family val="2"/>
      </rPr>
      <t> ?</t>
    </r>
  </si>
  <si>
    <t>Oui</t>
  </si>
  <si>
    <t>Non</t>
  </si>
  <si>
    <t>Si OUI préparer les actes</t>
  </si>
  <si>
    <t xml:space="preserve">Avez-vous des évènements exceptionnels ou significatifs à nous signaler ? </t>
  </si>
  <si>
    <t xml:space="preserve">LISTE DES DOCUMENTS A JOINDRE OBLIGATOIREMENT POUR LA CLOTURE </t>
  </si>
  <si>
    <t xml:space="preserve">Merci de nous transmettre les documents suivants, si non transmis auparavant : </t>
  </si>
  <si>
    <t xml:space="preserve">Relevé de banque du mois qui suit la date de clôture, </t>
  </si>
  <si>
    <t xml:space="preserve">Factures Fournisseurs et Clients non encore payées à la date de clôture, </t>
  </si>
  <si>
    <t>Justificatif de subventions reçues (indemnité d’assurance, primes PAC…)</t>
  </si>
  <si>
    <t>Cartes grises des véhicules (acquisitions, crédit-bail/leasing, utilisé à usage mixte),</t>
  </si>
  <si>
    <t>Echéanciers de cotisations MSA et justificatif des indemnités journalières (si vous avez perçu des indemnités journalières suite à un accident/arrêt de travail)</t>
  </si>
  <si>
    <t xml:space="preserve">Pour les sociétés : </t>
  </si>
  <si>
    <t>Procès-verbal d’Assemblée Générale Ordinaire signé</t>
  </si>
  <si>
    <t>Si changement statutaire, les statuts et Kbis modifiés</t>
  </si>
  <si>
    <t>REPARTITION DE LA SAU</t>
  </si>
  <si>
    <t xml:space="preserve">Y a-t’il eut des modifications de surface ? </t>
  </si>
  <si>
    <t xml:space="preserve">Si oui : </t>
  </si>
  <si>
    <t>En propriété</t>
  </si>
  <si>
    <t>En location</t>
  </si>
  <si>
    <t>Mise à disposition</t>
  </si>
  <si>
    <t>Fournir acte/attestation de propriété</t>
  </si>
  <si>
    <t xml:space="preserve">Fournir le bail </t>
  </si>
  <si>
    <t>Fournir les contrats</t>
  </si>
  <si>
    <t xml:space="preserve">Combien :  </t>
  </si>
  <si>
    <t xml:space="preserve">Ha </t>
  </si>
  <si>
    <t xml:space="preserve">a </t>
  </si>
  <si>
    <t>ca</t>
  </si>
  <si>
    <t xml:space="preserve">Précisions : </t>
  </si>
  <si>
    <t>TABLEAU RECAPITULATIF DE LA SAU :</t>
  </si>
  <si>
    <t>En propriété :</t>
  </si>
  <si>
    <t>Ha</t>
  </si>
  <si>
    <t>a</t>
  </si>
  <si>
    <t>inscrites au bilan</t>
  </si>
  <si>
    <t>non inscrites au bilan</t>
  </si>
  <si>
    <t>En fermage :</t>
  </si>
  <si>
    <t>En MAD :</t>
  </si>
  <si>
    <t xml:space="preserve">Total SAU : </t>
  </si>
  <si>
    <t xml:space="preserve">Surface irrigable: </t>
  </si>
  <si>
    <t>HA</t>
  </si>
  <si>
    <t>Surface drainée:</t>
  </si>
  <si>
    <t>EMPRUNTS</t>
  </si>
  <si>
    <t>Nouveaux emprunts réalisés au cours de l’exercice :</t>
  </si>
  <si>
    <t xml:space="preserve">OUI </t>
  </si>
  <si>
    <t xml:space="preserve"> NON</t>
  </si>
  <si>
    <t>Fournir le/les tableaux d’amortissement</t>
  </si>
  <si>
    <t>Nouveaux crédits-baux réalisés au cours de l’exercice :</t>
  </si>
  <si>
    <t>NON</t>
  </si>
  <si>
    <t>Fournir le/les contrats</t>
  </si>
  <si>
    <t xml:space="preserve">IMMOBILISATIONS </t>
  </si>
  <si>
    <r>
      <rPr>
        <b/>
        <sz val="11"/>
        <rFont val="Calibri"/>
        <family val="2"/>
        <scheme val="minor"/>
      </rPr>
      <t>Sorties des immobilisations sur l’exercice</t>
    </r>
    <r>
      <rPr>
        <sz val="11"/>
        <rFont val="Calibri"/>
        <family val="2"/>
        <scheme val="minor"/>
      </rPr>
      <t xml:space="preserve"> entrainant leurs mises au rebut : destruction, vol, sinistre, incendie, casse… </t>
    </r>
  </si>
  <si>
    <t>Libellé de l’immobilisation</t>
  </si>
  <si>
    <t>Valeur d’inscription en immobilisation</t>
  </si>
  <si>
    <t>Date de la mise au rebut</t>
  </si>
  <si>
    <t>Motif</t>
  </si>
  <si>
    <t xml:space="preserve">La liste des immobilisations est consultable dans les « Comptes annuels ». Ce document a été adressé par courrier et est disponible sur votre espace personnel www.as28.fr </t>
  </si>
  <si>
    <t>Attestation(s) diverses (contrat Madelin/PER, formation du dirigeant…)</t>
  </si>
  <si>
    <t xml:space="preserve">Document à remplir par l’exploitant, à dater et signer </t>
  </si>
  <si>
    <t>garantir une remise de résultat dans les 4 mois</t>
  </si>
  <si>
    <r>
      <rPr>
        <b/>
        <sz val="12"/>
        <color rgb="FFFF0000"/>
        <rFont val="Calibri"/>
        <family val="2"/>
        <scheme val="minor"/>
      </rPr>
      <t>A nous retourner complété 60 jours après la date de fin d'exercice</t>
    </r>
    <r>
      <rPr>
        <sz val="12"/>
        <rFont val="Calibri"/>
        <family val="2"/>
        <scheme val="minor"/>
      </rPr>
      <t xml:space="preserve"> afin de</t>
    </r>
  </si>
  <si>
    <t>Fréquence/AN</t>
  </si>
  <si>
    <t xml:space="preserve">EXERCICE </t>
  </si>
  <si>
    <t>(indiquez la date du jour)</t>
  </si>
  <si>
    <t>DETAIL DES STOCKS ET VALEURS EN TERRE AU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</si>
</sst>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40C]_-;\-* #,##0.00\ [$€-40C]_-;_-* &quot;-&quot;??\ [$€-40C]_-;_-@_-"/>
    <numFmt numFmtId="167" formatCode="#0&quot; KMS&quot;"/>
    <numFmt numFmtId="168" formatCode="#&quot; KMS&quot;"/>
    <numFmt numFmtId="169" formatCode="#&quot; T&quot;"/>
    <numFmt numFmtId="170" formatCode="#.00&quot; T&quot;"/>
    <numFmt numFmtId="171" formatCode="[$-40C]mmm\-yy;@"/>
    <numFmt numFmtId="172" formatCode="&quot;Le&quot;\ dd/mm/yyyy"/>
    <numFmt numFmtId="173" formatCode="##,#0#&quot;L&quot;"/>
  </numFmts>
  <fonts count="37">
    <font>
      <sz val="12"/>
      <name val="Arial MT"/>
    </font>
    <font>
      <sz val="10"/>
      <name val="Courie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i/>
      <u/>
      <sz val="14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26"/>
      <name val="Calibri"/>
      <family val="2"/>
      <scheme val="minor"/>
    </font>
    <font>
      <sz val="1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i/>
      <sz val="13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0"/>
      <color rgb="FF333399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Arial MT"/>
    </font>
    <font>
      <b/>
      <sz val="12"/>
      <name val="Calibri"/>
      <family val="2"/>
    </font>
    <font>
      <sz val="12"/>
      <name val="Calibri"/>
      <family val="2"/>
    </font>
    <font>
      <i/>
      <sz val="9"/>
      <name val="Arial MT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color rgb="FF000000"/>
      <name val="Segoe UI"/>
      <family val="2"/>
    </font>
    <font>
      <sz val="12"/>
      <name val="Arial MT"/>
    </font>
    <font>
      <b/>
      <sz val="14"/>
      <color rgb="FFFF0000"/>
      <name val="Calibri"/>
      <family val="2"/>
      <scheme val="minor"/>
    </font>
    <font>
      <i/>
      <sz val="10"/>
      <name val="Arial MT"/>
    </font>
  </fonts>
  <fills count="10">
    <fill>
      <patternFill patternType="none"/>
    </fill>
    <fill>
      <patternFill patternType="gray125"/>
    </fill>
    <fill>
      <patternFill patternType="gray125">
        <fgColor indexed="8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EDE7DC"/>
        <bgColor indexed="64"/>
      </patternFill>
    </fill>
  </fills>
  <borders count="24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/>
      <top/>
      <bottom/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/>
      <top/>
      <bottom style="hair">
        <color indexed="8"/>
      </bottom>
      <diagonal/>
    </border>
    <border>
      <left style="thin">
        <color indexed="8"/>
      </left>
      <right style="medium">
        <color theme="1"/>
      </right>
      <top/>
      <bottom style="hair">
        <color indexed="8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/>
      <bottom style="hair">
        <color indexed="8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indexed="8"/>
      </right>
      <top/>
      <bottom style="hair">
        <color indexed="8"/>
      </bottom>
      <diagonal/>
    </border>
    <border>
      <left style="thin">
        <color theme="1"/>
      </left>
      <right style="thin">
        <color indexed="8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indexed="8"/>
      </bottom>
      <diagonal/>
    </border>
    <border>
      <left style="thin">
        <color indexed="8"/>
      </left>
      <right style="medium">
        <color theme="1"/>
      </right>
      <top style="medium">
        <color theme="1"/>
      </top>
      <bottom style="hair">
        <color indexed="8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8"/>
      </right>
      <top style="medium">
        <color theme="1"/>
      </top>
      <bottom/>
      <diagonal/>
    </border>
    <border>
      <left style="thin">
        <color indexed="8"/>
      </left>
      <right style="thin">
        <color indexed="8"/>
      </right>
      <top style="medium">
        <color theme="1"/>
      </top>
      <bottom/>
      <diagonal/>
    </border>
    <border>
      <left style="medium">
        <color theme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theme="1"/>
      </top>
      <bottom/>
      <diagonal/>
    </border>
    <border>
      <left/>
      <right style="thin">
        <color indexed="8"/>
      </right>
      <top style="medium">
        <color theme="1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theme="1"/>
      </bottom>
      <diagonal/>
    </border>
    <border>
      <left/>
      <right style="thin">
        <color indexed="8"/>
      </right>
      <top style="hair">
        <color indexed="8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hair">
        <color indexed="8"/>
      </bottom>
      <diagonal/>
    </border>
    <border>
      <left/>
      <right/>
      <top/>
      <bottom style="medium">
        <color theme="1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/>
      <right style="thin">
        <color indexed="8"/>
      </right>
      <top style="medium">
        <color theme="1"/>
      </top>
      <bottom style="medium">
        <color theme="1"/>
      </bottom>
      <diagonal/>
    </border>
    <border>
      <left style="thin">
        <color indexed="8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/>
      <bottom style="hair">
        <color indexed="8"/>
      </bottom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hair">
        <color theme="1"/>
      </bottom>
      <diagonal/>
    </border>
    <border>
      <left style="thin">
        <color theme="1"/>
      </left>
      <right style="thin">
        <color indexed="8"/>
      </right>
      <top/>
      <bottom style="hair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theme="1"/>
      </right>
      <top style="thin">
        <color indexed="8"/>
      </top>
      <bottom style="thin">
        <color indexed="8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  <diagonal/>
    </border>
    <border>
      <left style="thin">
        <color indexed="8"/>
      </left>
      <right style="thin">
        <color theme="1"/>
      </right>
      <top style="thin">
        <color theme="1"/>
      </top>
      <bottom style="thin">
        <color indexed="8"/>
      </bottom>
      <diagonal/>
    </border>
    <border>
      <left/>
      <right style="thin">
        <color theme="1"/>
      </right>
      <top/>
      <bottom style="hair">
        <color indexed="8"/>
      </bottom>
      <diagonal/>
    </border>
    <border>
      <left style="thin">
        <color theme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  <diagonal/>
    </border>
    <border>
      <left style="thin">
        <color indexed="8"/>
      </left>
      <right style="thin">
        <color theme="1"/>
      </right>
      <top style="thin">
        <color indexed="8"/>
      </top>
      <bottom style="thin">
        <color theme="1"/>
      </bottom>
      <diagonal/>
    </border>
    <border>
      <left/>
      <right/>
      <top style="thin">
        <color theme="1"/>
      </top>
      <bottom style="thin">
        <color indexed="8"/>
      </bottom>
      <diagonal/>
    </border>
    <border>
      <left style="thin">
        <color theme="1"/>
      </left>
      <right/>
      <top style="thin">
        <color indexed="8"/>
      </top>
      <bottom/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theme="1"/>
      </bottom>
      <diagonal/>
    </border>
    <border>
      <left style="thin">
        <color indexed="8"/>
      </left>
      <right/>
      <top/>
      <bottom style="thin">
        <color theme="1"/>
      </bottom>
      <diagonal/>
    </border>
    <border>
      <left style="thin">
        <color indexed="8"/>
      </left>
      <right style="thin">
        <color theme="1"/>
      </right>
      <top/>
      <bottom style="thin">
        <color theme="1"/>
      </bottom>
      <diagonal/>
    </border>
    <border>
      <left style="thin">
        <color indexed="8"/>
      </left>
      <right style="thin">
        <color theme="1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theme="1"/>
      </right>
      <top style="hair">
        <color indexed="8"/>
      </top>
      <bottom style="medium">
        <color theme="1"/>
      </bottom>
      <diagonal/>
    </border>
    <border>
      <left/>
      <right style="thin">
        <color theme="1"/>
      </right>
      <top style="thin">
        <color indexed="8"/>
      </top>
      <bottom style="thin">
        <color indexed="8"/>
      </bottom>
      <diagonal/>
    </border>
    <border>
      <left style="thin">
        <color theme="1"/>
      </left>
      <right style="thin">
        <color indexed="8"/>
      </right>
      <top style="medium">
        <color theme="1"/>
      </top>
      <bottom style="hair">
        <color indexed="8"/>
      </bottom>
      <diagonal/>
    </border>
    <border>
      <left style="thin">
        <color theme="1"/>
      </left>
      <right/>
      <top style="hair">
        <color indexed="8"/>
      </top>
      <bottom style="medium">
        <color theme="1"/>
      </bottom>
      <diagonal/>
    </border>
    <border>
      <left style="medium">
        <color theme="1"/>
      </left>
      <right/>
      <top/>
      <bottom style="hair">
        <color theme="1"/>
      </bottom>
      <diagonal/>
    </border>
    <border>
      <left style="thin">
        <color indexed="8"/>
      </left>
      <right/>
      <top/>
      <bottom style="hair">
        <color theme="1"/>
      </bottom>
      <diagonal/>
    </border>
    <border>
      <left/>
      <right style="thin">
        <color indexed="8"/>
      </right>
      <top/>
      <bottom style="hair">
        <color theme="1"/>
      </bottom>
      <diagonal/>
    </border>
    <border>
      <left style="thin">
        <color indexed="8"/>
      </left>
      <right style="thin">
        <color indexed="8"/>
      </right>
      <top/>
      <bottom style="hair">
        <color theme="1"/>
      </bottom>
      <diagonal/>
    </border>
    <border>
      <left/>
      <right style="thin">
        <color indexed="8"/>
      </right>
      <top style="thin">
        <color indexed="8"/>
      </top>
      <bottom style="hair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theme="1"/>
      </bottom>
      <diagonal/>
    </border>
    <border>
      <left style="thin">
        <color indexed="8"/>
      </left>
      <right/>
      <top style="thin">
        <color theme="1"/>
      </top>
      <bottom style="hair">
        <color theme="1"/>
      </bottom>
      <diagonal/>
    </border>
    <border>
      <left style="mediumDashed">
        <color theme="1"/>
      </left>
      <right style="medium">
        <color theme="1"/>
      </right>
      <top style="thin">
        <color theme="1"/>
      </top>
      <bottom/>
      <diagonal/>
    </border>
    <border>
      <left style="mediumDashed">
        <color theme="1"/>
      </left>
      <right style="medium">
        <color theme="1"/>
      </right>
      <top/>
      <bottom/>
      <diagonal/>
    </border>
    <border>
      <left style="mediumDashed">
        <color theme="1"/>
      </left>
      <right style="medium">
        <color theme="1"/>
      </right>
      <top/>
      <bottom style="thin">
        <color theme="1"/>
      </bottom>
      <diagonal/>
    </border>
    <border>
      <left style="mediumDashed">
        <color theme="1"/>
      </left>
      <right style="medium">
        <color theme="1"/>
      </right>
      <top/>
      <bottom style="hair">
        <color indexed="8"/>
      </bottom>
      <diagonal/>
    </border>
    <border>
      <left/>
      <right/>
      <top/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thin">
        <color indexed="8"/>
      </left>
      <right style="thin">
        <color indexed="8"/>
      </right>
      <top style="hair">
        <color theme="1"/>
      </top>
      <bottom style="hair">
        <color theme="1"/>
      </bottom>
      <diagonal/>
    </border>
    <border>
      <left style="thin">
        <color indexed="8"/>
      </left>
      <right/>
      <top style="hair">
        <color theme="1"/>
      </top>
      <bottom style="hair">
        <color theme="1"/>
      </bottom>
      <diagonal/>
    </border>
    <border>
      <left style="thin">
        <color indexed="8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thin">
        <color indexed="8"/>
      </bottom>
      <diagonal/>
    </border>
    <border>
      <left/>
      <right/>
      <top style="hair">
        <color theme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theme="1"/>
      </top>
      <bottom style="thin">
        <color indexed="8"/>
      </bottom>
      <diagonal/>
    </border>
    <border>
      <left style="thin">
        <color indexed="8"/>
      </left>
      <right/>
      <top style="hair">
        <color theme="1"/>
      </top>
      <bottom style="thin">
        <color indexed="8"/>
      </bottom>
      <diagonal/>
    </border>
    <border>
      <left/>
      <right/>
      <top style="hair">
        <color theme="1"/>
      </top>
      <bottom/>
      <diagonal/>
    </border>
    <border>
      <left/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indexed="8"/>
      </left>
      <right style="thin">
        <color indexed="8"/>
      </right>
      <top style="hair">
        <color theme="1"/>
      </top>
      <bottom/>
      <diagonal/>
    </border>
    <border>
      <left style="thin">
        <color indexed="8"/>
      </left>
      <right style="thin">
        <color theme="1"/>
      </right>
      <top style="hair">
        <color theme="1"/>
      </top>
      <bottom/>
      <diagonal/>
    </border>
    <border>
      <left/>
      <right style="thin">
        <color theme="1"/>
      </right>
      <top style="hair">
        <color theme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8"/>
      </bottom>
      <diagonal/>
    </border>
    <border>
      <left/>
      <right style="thin">
        <color indexed="8"/>
      </right>
      <top style="thin">
        <color theme="1"/>
      </top>
      <bottom style="thin">
        <color indexed="8"/>
      </bottom>
      <diagonal/>
    </border>
    <border>
      <left style="thin">
        <color indexed="8"/>
      </left>
      <right/>
      <top style="thin">
        <color theme="1"/>
      </top>
      <bottom style="thin">
        <color indexed="8"/>
      </bottom>
      <diagonal/>
    </border>
    <border>
      <left/>
      <right style="thin">
        <color theme="1"/>
      </right>
      <top style="thin">
        <color theme="1"/>
      </top>
      <bottom style="thin">
        <color indexed="8"/>
      </bottom>
      <diagonal/>
    </border>
    <border>
      <left/>
      <right style="thin">
        <color theme="1"/>
      </right>
      <top style="thin">
        <color indexed="8"/>
      </top>
      <bottom/>
      <diagonal/>
    </border>
    <border>
      <left/>
      <right style="thin">
        <color indexed="8"/>
      </right>
      <top style="hair">
        <color indexed="8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/>
      <diagonal/>
    </border>
    <border>
      <left style="thin">
        <color theme="1"/>
      </left>
      <right style="thin">
        <color indexed="8"/>
      </right>
      <top style="thin">
        <color indexed="8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 style="thin">
        <color auto="1"/>
      </top>
      <bottom style="hair">
        <color indexed="8"/>
      </bottom>
      <diagonal/>
    </border>
    <border>
      <left style="thin">
        <color theme="1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theme="1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theme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theme="1"/>
      </right>
      <top/>
      <bottom style="dotted">
        <color auto="1"/>
      </bottom>
      <diagonal/>
    </border>
    <border>
      <left style="thin">
        <color theme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theme="1"/>
      </right>
      <top style="dotted">
        <color auto="1"/>
      </top>
      <bottom style="dotted">
        <color auto="1"/>
      </bottom>
      <diagonal/>
    </border>
    <border>
      <left style="thin">
        <color theme="1"/>
      </left>
      <right/>
      <top style="dotted">
        <color auto="1"/>
      </top>
      <bottom style="thin">
        <color theme="1"/>
      </bottom>
      <diagonal/>
    </border>
    <border>
      <left/>
      <right/>
      <top style="dotted">
        <color auto="1"/>
      </top>
      <bottom style="thin">
        <color theme="1"/>
      </bottom>
      <diagonal/>
    </border>
    <border>
      <left/>
      <right style="thin">
        <color theme="1"/>
      </right>
      <top style="dotted">
        <color auto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8"/>
      </right>
      <top/>
      <bottom style="thin">
        <color theme="1"/>
      </bottom>
      <diagonal/>
    </border>
    <border>
      <left style="thin">
        <color theme="1"/>
      </left>
      <right style="thin">
        <color indexed="8"/>
      </right>
      <top style="hair">
        <color indexed="8"/>
      </top>
      <bottom style="thin">
        <color theme="1"/>
      </bottom>
      <diagonal/>
    </border>
    <border>
      <left style="thin">
        <color theme="1"/>
      </left>
      <right/>
      <top style="hair">
        <color indexed="8"/>
      </top>
      <bottom style="thin">
        <color theme="1"/>
      </bottom>
      <diagonal/>
    </border>
    <border>
      <left/>
      <right/>
      <top style="hair">
        <color indexed="8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theme="1"/>
      </bottom>
      <diagonal/>
    </border>
    <border>
      <left style="thin">
        <color indexed="8"/>
      </left>
      <right/>
      <top style="hair">
        <color indexed="8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8"/>
      </left>
      <right style="thin">
        <color indexed="8"/>
      </right>
      <top style="hair">
        <color theme="1"/>
      </top>
      <bottom style="hair">
        <color indexed="8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indexed="8"/>
      </left>
      <right style="thin">
        <color theme="1"/>
      </right>
      <top style="hair">
        <color indexed="8"/>
      </top>
      <bottom/>
      <diagonal/>
    </border>
    <border>
      <left/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indexed="8"/>
      </left>
      <right/>
      <top style="thin">
        <color indexed="8"/>
      </top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thin">
        <color indexed="8"/>
      </bottom>
      <diagonal/>
    </border>
    <border>
      <left/>
      <right style="thin">
        <color indexed="8"/>
      </right>
      <top style="hair">
        <color theme="1"/>
      </top>
      <bottom style="thin">
        <color indexed="8"/>
      </bottom>
      <diagonal/>
    </border>
    <border>
      <left style="thin">
        <color indexed="8"/>
      </left>
      <right/>
      <top style="hair">
        <color theme="1"/>
      </top>
      <bottom/>
      <diagonal/>
    </border>
    <border>
      <left/>
      <right style="thin">
        <color indexed="8"/>
      </right>
      <top style="hair">
        <color theme="1"/>
      </top>
      <bottom/>
      <diagonal/>
    </border>
    <border>
      <left/>
      <right style="thin">
        <color indexed="8"/>
      </right>
      <top style="hair">
        <color theme="1"/>
      </top>
      <bottom style="hair">
        <color theme="1"/>
      </bottom>
      <diagonal/>
    </border>
    <border>
      <left style="thin">
        <color indexed="8"/>
      </left>
      <right/>
      <top style="hair">
        <color theme="1"/>
      </top>
      <bottom style="thin">
        <color theme="1"/>
      </bottom>
      <diagonal/>
    </border>
    <border>
      <left/>
      <right/>
      <top style="hair">
        <color theme="1"/>
      </top>
      <bottom style="thin">
        <color theme="1"/>
      </bottom>
      <diagonal/>
    </border>
    <border>
      <left style="thin">
        <color theme="1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n">
        <color indexed="8"/>
      </left>
      <right/>
      <top style="hair">
        <color indexed="8"/>
      </top>
      <bottom style="hair">
        <color theme="1"/>
      </bottom>
      <diagonal/>
    </border>
    <border>
      <left style="thin">
        <color theme="1"/>
      </left>
      <right/>
      <top style="hair">
        <color indexed="8"/>
      </top>
      <bottom style="hair">
        <color theme="1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theme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theme="1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theme="1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theme="1"/>
      </right>
      <top style="hair">
        <color indexed="8"/>
      </top>
      <bottom style="medium">
        <color theme="1"/>
      </bottom>
      <diagonal/>
    </border>
    <border>
      <left style="medium">
        <color theme="1"/>
      </left>
      <right/>
      <top style="hair">
        <color indexed="8"/>
      </top>
      <bottom style="medium">
        <color theme="1"/>
      </bottom>
      <diagonal/>
    </border>
    <border>
      <left style="thin">
        <color theme="1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theme="1"/>
      </right>
      <top style="thin">
        <color indexed="8"/>
      </top>
      <bottom style="thin">
        <color indexed="8"/>
      </bottom>
      <diagonal/>
    </border>
    <border>
      <left/>
      <right style="thin">
        <color theme="1"/>
      </right>
      <top style="thin">
        <color indexed="8"/>
      </top>
      <bottom/>
      <diagonal/>
    </border>
    <border>
      <left/>
      <right style="thin">
        <color theme="1"/>
      </right>
      <top/>
      <bottom style="hair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theme="1"/>
      </left>
      <right style="mediumDashed">
        <color theme="1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theme="1"/>
      </right>
      <top style="thin">
        <color indexed="8"/>
      </top>
      <bottom style="hair">
        <color indexed="8"/>
      </bottom>
      <diagonal/>
    </border>
    <border>
      <left/>
      <right style="thin">
        <color theme="1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theme="1"/>
      </bottom>
      <diagonal/>
    </border>
    <border>
      <left/>
      <right style="thin">
        <color theme="1"/>
      </right>
      <top style="hair">
        <color indexed="8"/>
      </top>
      <bottom style="hair">
        <color theme="1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hair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1"/>
      </left>
      <right style="thin">
        <color indexed="8"/>
      </right>
      <top style="hair">
        <color theme="1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theme="1"/>
      </left>
      <right style="thin">
        <color indexed="8"/>
      </right>
      <top style="thin">
        <color theme="1"/>
      </top>
      <bottom style="hair">
        <color theme="1"/>
      </bottom>
      <diagonal/>
    </border>
    <border>
      <left style="thin">
        <color indexed="8"/>
      </left>
      <right style="thin">
        <color theme="1"/>
      </right>
      <top style="thin">
        <color theme="1"/>
      </top>
      <bottom style="hair">
        <color theme="1"/>
      </bottom>
      <diagonal/>
    </border>
  </borders>
  <cellStyleXfs count="3">
    <xf numFmtId="0" fontId="0" fillId="0" borderId="0"/>
    <xf numFmtId="0" fontId="1" fillId="0" borderId="0"/>
    <xf numFmtId="44" fontId="34" fillId="0" borderId="0" applyFont="0" applyFill="0" applyBorder="0" applyAlignment="0" applyProtection="0"/>
  </cellStyleXfs>
  <cellXfs count="673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Protection="1"/>
    <xf numFmtId="0" fontId="11" fillId="0" borderId="0" xfId="0" applyFont="1" applyAlignment="1" applyProtection="1">
      <alignment horizontal="centerContinuous"/>
    </xf>
    <xf numFmtId="0" fontId="3" fillId="0" borderId="14" xfId="0" applyFont="1" applyBorder="1" applyProtection="1"/>
    <xf numFmtId="0" fontId="11" fillId="0" borderId="1" xfId="0" applyFont="1" applyBorder="1" applyAlignment="1" applyProtection="1">
      <alignment horizontal="centerContinuous"/>
    </xf>
    <xf numFmtId="0" fontId="3" fillId="0" borderId="3" xfId="0" applyFont="1" applyBorder="1" applyAlignment="1" applyProtection="1">
      <alignment horizontal="centerContinuous"/>
    </xf>
    <xf numFmtId="0" fontId="11" fillId="0" borderId="2" xfId="0" applyFont="1" applyBorder="1" applyAlignment="1" applyProtection="1">
      <alignment horizontal="centerContinuous"/>
    </xf>
    <xf numFmtId="0" fontId="12" fillId="0" borderId="18" xfId="0" applyFont="1" applyBorder="1" applyProtection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5" fillId="0" borderId="31" xfId="0" applyFont="1" applyBorder="1" applyAlignment="1" applyProtection="1">
      <alignment horizontal="center"/>
    </xf>
    <xf numFmtId="0" fontId="5" fillId="0" borderId="33" xfId="0" applyFont="1" applyBorder="1" applyAlignment="1" applyProtection="1">
      <alignment horizontal="center"/>
    </xf>
    <xf numFmtId="0" fontId="3" fillId="0" borderId="0" xfId="0" applyFont="1" applyAlignment="1">
      <alignment horizontal="center" vertical="center"/>
    </xf>
    <xf numFmtId="0" fontId="11" fillId="0" borderId="0" xfId="0" applyFont="1"/>
    <xf numFmtId="0" fontId="3" fillId="0" borderId="33" xfId="0" applyFont="1" applyBorder="1" applyAlignment="1" applyProtection="1">
      <alignment horizont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1" xfId="0" applyFont="1" applyBorder="1" applyAlignment="1" applyProtection="1">
      <alignment horizontal="center"/>
    </xf>
    <xf numFmtId="0" fontId="3" fillId="0" borderId="30" xfId="0" applyFont="1" applyBorder="1" applyAlignment="1">
      <alignment vertical="center"/>
    </xf>
    <xf numFmtId="0" fontId="5" fillId="0" borderId="42" xfId="0" applyFont="1" applyBorder="1" applyAlignment="1" applyProtection="1">
      <alignment horizontal="center"/>
    </xf>
    <xf numFmtId="0" fontId="3" fillId="0" borderId="36" xfId="0" applyFont="1" applyBorder="1" applyAlignment="1" applyProtection="1">
      <alignment horizontal="center"/>
    </xf>
    <xf numFmtId="0" fontId="3" fillId="0" borderId="37" xfId="0" applyFont="1" applyBorder="1" applyAlignment="1">
      <alignment vertical="center"/>
    </xf>
    <xf numFmtId="0" fontId="5" fillId="0" borderId="46" xfId="0" applyFont="1" applyBorder="1" applyAlignment="1" applyProtection="1">
      <alignment horizontal="center"/>
    </xf>
    <xf numFmtId="0" fontId="3" fillId="0" borderId="47" xfId="0" applyFont="1" applyBorder="1"/>
    <xf numFmtId="0" fontId="5" fillId="0" borderId="47" xfId="0" applyFont="1" applyBorder="1" applyAlignment="1" applyProtection="1">
      <alignment horizontal="center"/>
    </xf>
    <xf numFmtId="49" fontId="7" fillId="0" borderId="48" xfId="0" applyNumberFormat="1" applyFont="1" applyBorder="1" applyAlignment="1" applyProtection="1">
      <alignment horizontal="center" vertical="center"/>
    </xf>
    <xf numFmtId="165" fontId="3" fillId="0" borderId="49" xfId="0" applyNumberFormat="1" applyFont="1" applyBorder="1" applyAlignment="1" applyProtection="1">
      <alignment vertical="center"/>
    </xf>
    <xf numFmtId="0" fontId="7" fillId="0" borderId="28" xfId="0" applyFont="1" applyBorder="1" applyAlignment="1" applyProtection="1">
      <alignment horizontal="center" vertical="center"/>
    </xf>
    <xf numFmtId="0" fontId="15" fillId="0" borderId="35" xfId="0" applyFont="1" applyBorder="1" applyAlignment="1" applyProtection="1">
      <alignment horizontal="center" vertical="center"/>
    </xf>
    <xf numFmtId="0" fontId="15" fillId="0" borderId="45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25" xfId="0" applyFont="1" applyBorder="1" applyAlignment="1" applyProtection="1">
      <alignment horizontal="center"/>
    </xf>
    <xf numFmtId="0" fontId="5" fillId="0" borderId="26" xfId="0" applyFont="1" applyBorder="1" applyAlignment="1" applyProtection="1">
      <alignment horizontal="center"/>
    </xf>
    <xf numFmtId="0" fontId="5" fillId="0" borderId="62" xfId="0" applyFont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 wrapText="1"/>
    </xf>
    <xf numFmtId="0" fontId="3" fillId="0" borderId="0" xfId="0" applyFont="1" applyBorder="1" applyAlignment="1">
      <alignment vertical="center"/>
    </xf>
    <xf numFmtId="0" fontId="11" fillId="0" borderId="0" xfId="0" applyFont="1" applyBorder="1"/>
    <xf numFmtId="0" fontId="3" fillId="0" borderId="0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Continuous" vertical="center"/>
    </xf>
    <xf numFmtId="0" fontId="3" fillId="5" borderId="2" xfId="0" applyFont="1" applyFill="1" applyBorder="1" applyAlignment="1" applyProtection="1">
      <alignment horizontal="centerContinuous" vertical="center"/>
    </xf>
    <xf numFmtId="0" fontId="9" fillId="0" borderId="1" xfId="0" applyFont="1" applyBorder="1" applyAlignment="1" applyProtection="1">
      <alignment horizontal="centerContinuous" vertical="center"/>
    </xf>
    <xf numFmtId="0" fontId="14" fillId="0" borderId="3" xfId="0" applyFont="1" applyBorder="1" applyAlignment="1" applyProtection="1">
      <alignment horizontal="centerContinuous" vertical="center"/>
    </xf>
    <xf numFmtId="0" fontId="6" fillId="5" borderId="2" xfId="0" applyFont="1" applyFill="1" applyBorder="1" applyAlignment="1" applyProtection="1">
      <alignment horizontal="centerContinuous" vertical="center"/>
    </xf>
    <xf numFmtId="0" fontId="9" fillId="5" borderId="3" xfId="0" applyFont="1" applyFill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Continuous" vertical="center"/>
    </xf>
    <xf numFmtId="0" fontId="18" fillId="0" borderId="6" xfId="0" applyFont="1" applyBorder="1" applyAlignment="1" applyProtection="1">
      <alignment horizontal="center"/>
    </xf>
    <xf numFmtId="0" fontId="18" fillId="0" borderId="12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right"/>
    </xf>
    <xf numFmtId="0" fontId="16" fillId="5" borderId="2" xfId="0" applyFont="1" applyFill="1" applyBorder="1" applyAlignment="1" applyProtection="1">
      <alignment horizontal="centerContinuous" vertical="center"/>
    </xf>
    <xf numFmtId="0" fontId="3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Continuous" vertical="center"/>
    </xf>
    <xf numFmtId="0" fontId="9" fillId="0" borderId="1" xfId="0" applyFont="1" applyBorder="1" applyAlignment="1" applyProtection="1">
      <alignment horizontal="center" vertical="center"/>
    </xf>
    <xf numFmtId="0" fontId="14" fillId="0" borderId="0" xfId="0" applyFont="1" applyProtection="1"/>
    <xf numFmtId="0" fontId="5" fillId="0" borderId="7" xfId="0" applyFont="1" applyBorder="1" applyAlignment="1" applyProtection="1">
      <alignment horizontal="center"/>
    </xf>
    <xf numFmtId="0" fontId="5" fillId="0" borderId="22" xfId="0" applyFont="1" applyBorder="1" applyAlignment="1" applyProtection="1">
      <alignment horizontal="center"/>
    </xf>
    <xf numFmtId="0" fontId="3" fillId="0" borderId="22" xfId="0" applyFont="1" applyBorder="1" applyProtection="1"/>
    <xf numFmtId="0" fontId="14" fillId="4" borderId="23" xfId="0" applyFont="1" applyFill="1" applyBorder="1" applyAlignment="1">
      <alignment horizontal="left" vertical="center"/>
    </xf>
    <xf numFmtId="0" fontId="14" fillId="4" borderId="24" xfId="0" applyFont="1" applyFill="1" applyBorder="1" applyAlignment="1">
      <alignment horizontal="left" vertical="center"/>
    </xf>
    <xf numFmtId="0" fontId="15" fillId="0" borderId="32" xfId="0" applyFont="1" applyBorder="1" applyAlignment="1" applyProtection="1">
      <alignment horizontal="left" vertical="center" wrapText="1"/>
    </xf>
    <xf numFmtId="0" fontId="15" fillId="0" borderId="0" xfId="0" applyFont="1" applyAlignment="1" applyProtection="1">
      <alignment horizontal="centerContinuous" vertical="center"/>
    </xf>
    <xf numFmtId="0" fontId="6" fillId="5" borderId="0" xfId="0" applyFont="1" applyFill="1" applyBorder="1" applyAlignment="1" applyProtection="1">
      <alignment horizontal="centerContinuous" vertical="center"/>
    </xf>
    <xf numFmtId="0" fontId="3" fillId="5" borderId="0" xfId="0" applyFont="1" applyFill="1" applyBorder="1" applyAlignment="1" applyProtection="1">
      <alignment horizontal="centerContinuous" vertical="center"/>
    </xf>
    <xf numFmtId="0" fontId="9" fillId="5" borderId="0" xfId="0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Continuous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Continuous" vertical="center"/>
    </xf>
    <xf numFmtId="0" fontId="14" fillId="0" borderId="0" xfId="0" applyFont="1" applyBorder="1" applyAlignment="1" applyProtection="1">
      <alignment horizontal="centerContinuous" vertical="center"/>
    </xf>
    <xf numFmtId="0" fontId="14" fillId="0" borderId="0" xfId="0" applyFont="1" applyBorder="1" applyProtection="1"/>
    <xf numFmtId="0" fontId="13" fillId="0" borderId="0" xfId="0" applyFont="1" applyBorder="1" applyProtection="1"/>
    <xf numFmtId="4" fontId="3" fillId="0" borderId="58" xfId="0" applyNumberFormat="1" applyFont="1" applyFill="1" applyBorder="1" applyAlignment="1" applyProtection="1">
      <alignment vertical="center"/>
    </xf>
    <xf numFmtId="4" fontId="3" fillId="0" borderId="75" xfId="0" applyNumberFormat="1" applyFont="1" applyFill="1" applyBorder="1" applyAlignment="1" applyProtection="1">
      <alignment vertical="center"/>
    </xf>
    <xf numFmtId="4" fontId="3" fillId="0" borderId="55" xfId="0" applyNumberFormat="1" applyFont="1" applyFill="1" applyBorder="1" applyAlignment="1" applyProtection="1">
      <alignment vertical="center"/>
    </xf>
    <xf numFmtId="4" fontId="3" fillId="0" borderId="36" xfId="0" applyNumberFormat="1" applyFont="1" applyFill="1" applyBorder="1" applyAlignment="1" applyProtection="1">
      <alignment vertical="center"/>
    </xf>
    <xf numFmtId="4" fontId="3" fillId="0" borderId="0" xfId="0" applyNumberFormat="1" applyFont="1" applyFill="1" applyBorder="1" applyAlignment="1" applyProtection="1">
      <alignment vertical="center"/>
    </xf>
    <xf numFmtId="4" fontId="3" fillId="0" borderId="40" xfId="0" applyNumberFormat="1" applyFont="1" applyFill="1" applyBorder="1" applyAlignment="1" applyProtection="1">
      <alignment vertical="center"/>
    </xf>
    <xf numFmtId="4" fontId="3" fillId="0" borderId="60" xfId="0" applyNumberFormat="1" applyFont="1" applyFill="1" applyBorder="1" applyAlignment="1" applyProtection="1">
      <alignment horizontal="center" vertical="center"/>
    </xf>
    <xf numFmtId="4" fontId="3" fillId="0" borderId="35" xfId="0" applyNumberFormat="1" applyFont="1" applyFill="1" applyBorder="1" applyAlignment="1" applyProtection="1">
      <alignment horizontal="center" vertical="center"/>
    </xf>
    <xf numFmtId="4" fontId="3" fillId="0" borderId="61" xfId="0" applyNumberFormat="1" applyFont="1" applyFill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/>
    </xf>
    <xf numFmtId="0" fontId="19" fillId="0" borderId="0" xfId="0" applyFont="1" applyBorder="1" applyProtection="1"/>
    <xf numFmtId="0" fontId="5" fillId="0" borderId="0" xfId="0" applyFont="1"/>
    <xf numFmtId="0" fontId="18" fillId="0" borderId="0" xfId="0" applyFont="1"/>
    <xf numFmtId="0" fontId="15" fillId="0" borderId="2" xfId="0" applyFont="1" applyBorder="1" applyAlignment="1" applyProtection="1">
      <alignment vertical="center"/>
    </xf>
    <xf numFmtId="0" fontId="15" fillId="0" borderId="8" xfId="0" applyFont="1" applyBorder="1" applyAlignment="1" applyProtection="1">
      <alignment vertical="center"/>
    </xf>
    <xf numFmtId="0" fontId="15" fillId="0" borderId="0" xfId="0" applyFont="1" applyAlignment="1">
      <alignment vertical="center"/>
    </xf>
    <xf numFmtId="0" fontId="3" fillId="4" borderId="0" xfId="0" applyFont="1" applyFill="1" applyBorder="1"/>
    <xf numFmtId="0" fontId="5" fillId="4" borderId="0" xfId="0" applyFont="1" applyFill="1" applyBorder="1"/>
    <xf numFmtId="0" fontId="18" fillId="0" borderId="0" xfId="0" applyFont="1" applyBorder="1" applyProtection="1"/>
    <xf numFmtId="0" fontId="15" fillId="0" borderId="93" xfId="0" applyFont="1" applyBorder="1" applyAlignment="1" applyProtection="1">
      <alignment vertical="center"/>
    </xf>
    <xf numFmtId="0" fontId="5" fillId="4" borderId="25" xfId="0" applyFont="1" applyFill="1" applyBorder="1"/>
    <xf numFmtId="0" fontId="3" fillId="4" borderId="26" xfId="0" applyFont="1" applyFill="1" applyBorder="1"/>
    <xf numFmtId="0" fontId="5" fillId="4" borderId="28" xfId="0" applyFont="1" applyFill="1" applyBorder="1"/>
    <xf numFmtId="0" fontId="5" fillId="4" borderId="95" xfId="0" applyFont="1" applyFill="1" applyBorder="1"/>
    <xf numFmtId="0" fontId="14" fillId="5" borderId="27" xfId="0" applyFont="1" applyFill="1" applyBorder="1" applyProtection="1"/>
    <xf numFmtId="0" fontId="14" fillId="5" borderId="28" xfId="0" applyFont="1" applyFill="1" applyBorder="1" applyProtection="1"/>
    <xf numFmtId="0" fontId="9" fillId="5" borderId="28" xfId="0" applyFont="1" applyFill="1" applyBorder="1" applyProtection="1"/>
    <xf numFmtId="0" fontId="14" fillId="5" borderId="95" xfId="0" applyFont="1" applyFill="1" applyBorder="1" applyProtection="1"/>
    <xf numFmtId="0" fontId="9" fillId="0" borderId="32" xfId="0" applyFont="1" applyBorder="1" applyProtection="1"/>
    <xf numFmtId="0" fontId="18" fillId="0" borderId="0" xfId="0" applyFont="1" applyBorder="1"/>
    <xf numFmtId="0" fontId="3" fillId="0" borderId="20" xfId="0" applyFont="1" applyBorder="1"/>
    <xf numFmtId="0" fontId="5" fillId="4" borderId="33" xfId="0" applyFont="1" applyFill="1" applyBorder="1"/>
    <xf numFmtId="0" fontId="5" fillId="4" borderId="27" xfId="0" applyFont="1" applyFill="1" applyBorder="1" applyAlignment="1">
      <alignment horizontal="left"/>
    </xf>
    <xf numFmtId="0" fontId="9" fillId="4" borderId="96" xfId="0" applyFont="1" applyFill="1" applyBorder="1" applyAlignment="1">
      <alignment horizontal="left" vertical="center"/>
    </xf>
    <xf numFmtId="0" fontId="20" fillId="0" borderId="97" xfId="0" applyFont="1" applyBorder="1" applyAlignment="1" applyProtection="1">
      <alignment horizontal="center"/>
    </xf>
    <xf numFmtId="0" fontId="5" fillId="0" borderId="98" xfId="0" applyFont="1" applyBorder="1" applyAlignment="1" applyProtection="1">
      <alignment horizontal="center"/>
    </xf>
    <xf numFmtId="0" fontId="5" fillId="0" borderId="99" xfId="0" applyFont="1" applyBorder="1" applyAlignment="1" applyProtection="1">
      <alignment horizontal="center"/>
    </xf>
    <xf numFmtId="0" fontId="9" fillId="0" borderId="106" xfId="0" applyFont="1" applyBorder="1" applyProtection="1"/>
    <xf numFmtId="0" fontId="3" fillId="0" borderId="28" xfId="0" applyFont="1" applyBorder="1"/>
    <xf numFmtId="0" fontId="12" fillId="0" borderId="105" xfId="0" applyFont="1" applyBorder="1" applyProtection="1"/>
    <xf numFmtId="0" fontId="11" fillId="0" borderId="94" xfId="0" applyFont="1" applyBorder="1" applyAlignment="1" applyProtection="1">
      <alignment horizontal="centerContinuous"/>
    </xf>
    <xf numFmtId="0" fontId="12" fillId="0" borderId="33" xfId="0" applyFont="1" applyBorder="1" applyProtection="1"/>
    <xf numFmtId="4" fontId="3" fillId="2" borderId="16" xfId="0" applyNumberFormat="1" applyFont="1" applyFill="1" applyBorder="1" applyAlignment="1" applyProtection="1">
      <alignment vertical="center"/>
    </xf>
    <xf numFmtId="4" fontId="3" fillId="2" borderId="75" xfId="0" applyNumberFormat="1" applyFont="1" applyFill="1" applyBorder="1" applyAlignment="1" applyProtection="1">
      <alignment vertical="center"/>
    </xf>
    <xf numFmtId="0" fontId="5" fillId="0" borderId="109" xfId="0" applyFont="1" applyBorder="1" applyAlignment="1" applyProtection="1">
      <alignment horizontal="center" wrapText="1"/>
    </xf>
    <xf numFmtId="0" fontId="11" fillId="0" borderId="104" xfId="0" applyFont="1" applyBorder="1" applyAlignment="1" applyProtection="1">
      <alignment horizontal="centerContinuous"/>
    </xf>
    <xf numFmtId="0" fontId="11" fillId="0" borderId="20" xfId="0" applyFont="1" applyBorder="1" applyAlignment="1" applyProtection="1">
      <alignment horizontal="centerContinuous"/>
    </xf>
    <xf numFmtId="0" fontId="17" fillId="5" borderId="24" xfId="0" applyFont="1" applyFill="1" applyBorder="1" applyAlignment="1" applyProtection="1">
      <alignment horizontal="left" vertical="center"/>
    </xf>
    <xf numFmtId="0" fontId="10" fillId="0" borderId="14" xfId="0" applyFont="1" applyBorder="1" applyAlignment="1" applyProtection="1">
      <alignment horizontal="centerContinuous" vertical="center"/>
    </xf>
    <xf numFmtId="0" fontId="3" fillId="0" borderId="14" xfId="0" applyFont="1" applyBorder="1" applyAlignment="1" applyProtection="1">
      <alignment horizontal="centerContinuous" vertical="center"/>
    </xf>
    <xf numFmtId="0" fontId="5" fillId="0" borderId="78" xfId="0" applyFont="1" applyBorder="1" applyAlignment="1" applyProtection="1">
      <alignment horizontal="center"/>
    </xf>
    <xf numFmtId="0" fontId="5" fillId="0" borderId="25" xfId="0" applyFont="1" applyBorder="1" applyAlignment="1" applyProtection="1">
      <alignment horizontal="center"/>
    </xf>
    <xf numFmtId="0" fontId="3" fillId="0" borderId="33" xfId="0" applyFont="1" applyBorder="1" applyProtection="1"/>
    <xf numFmtId="0" fontId="5" fillId="0" borderId="124" xfId="0" applyFont="1" applyBorder="1" applyAlignment="1" applyProtection="1">
      <alignment horizontal="center"/>
    </xf>
    <xf numFmtId="0" fontId="5" fillId="0" borderId="125" xfId="0" applyFont="1" applyBorder="1" applyAlignment="1" applyProtection="1">
      <alignment horizontal="center"/>
    </xf>
    <xf numFmtId="0" fontId="3" fillId="0" borderId="125" xfId="0" applyFont="1" applyBorder="1"/>
    <xf numFmtId="0" fontId="3" fillId="0" borderId="125" xfId="0" applyFont="1" applyBorder="1" applyAlignment="1" applyProtection="1">
      <alignment horizontal="center"/>
    </xf>
    <xf numFmtId="0" fontId="7" fillId="0" borderId="12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/>
    <xf numFmtId="49" fontId="7" fillId="0" borderId="48" xfId="0" applyNumberFormat="1" applyFont="1" applyBorder="1" applyAlignment="1" applyProtection="1"/>
    <xf numFmtId="0" fontId="5" fillId="0" borderId="45" xfId="0" applyFont="1" applyBorder="1" applyAlignment="1" applyProtection="1">
      <alignment horizontal="center"/>
    </xf>
    <xf numFmtId="164" fontId="5" fillId="0" borderId="59" xfId="0" applyNumberFormat="1" applyFont="1" applyBorder="1" applyAlignment="1" applyProtection="1">
      <alignment horizontal="center" vertical="center"/>
    </xf>
    <xf numFmtId="0" fontId="18" fillId="0" borderId="14" xfId="0" applyFont="1" applyBorder="1" applyProtection="1"/>
    <xf numFmtId="0" fontId="18" fillId="0" borderId="128" xfId="0" applyFont="1" applyBorder="1"/>
    <xf numFmtId="0" fontId="18" fillId="0" borderId="130" xfId="0" applyFont="1" applyBorder="1"/>
    <xf numFmtId="0" fontId="18" fillId="0" borderId="138" xfId="0" applyFont="1" applyBorder="1"/>
    <xf numFmtId="0" fontId="11" fillId="0" borderId="14" xfId="0" applyFont="1" applyBorder="1" applyAlignment="1" applyProtection="1">
      <alignment horizontal="centerContinuous"/>
    </xf>
    <xf numFmtId="0" fontId="3" fillId="0" borderId="148" xfId="0" applyFont="1" applyBorder="1"/>
    <xf numFmtId="0" fontId="3" fillId="0" borderId="149" xfId="0" applyFont="1" applyBorder="1"/>
    <xf numFmtId="0" fontId="3" fillId="0" borderId="150" xfId="0" applyFont="1" applyBorder="1"/>
    <xf numFmtId="0" fontId="3" fillId="0" borderId="144" xfId="0" applyFont="1" applyBorder="1"/>
    <xf numFmtId="0" fontId="3" fillId="0" borderId="143" xfId="0" applyFont="1" applyBorder="1"/>
    <xf numFmtId="0" fontId="3" fillId="0" borderId="145" xfId="0" applyFont="1" applyBorder="1"/>
    <xf numFmtId="0" fontId="3" fillId="0" borderId="146" xfId="0" applyFont="1" applyBorder="1"/>
    <xf numFmtId="0" fontId="3" fillId="0" borderId="147" xfId="0" applyFont="1" applyBorder="1"/>
    <xf numFmtId="0" fontId="5" fillId="0" borderId="0" xfId="0" applyFont="1" applyBorder="1" applyProtection="1"/>
    <xf numFmtId="0" fontId="3" fillId="0" borderId="0" xfId="0" applyFont="1" applyBorder="1" applyAlignment="1" applyProtection="1">
      <alignment horizontal="centerContinuous" vertical="center"/>
    </xf>
    <xf numFmtId="0" fontId="18" fillId="0" borderId="130" xfId="0" applyFont="1" applyFill="1" applyBorder="1"/>
    <xf numFmtId="0" fontId="3" fillId="0" borderId="0" xfId="0" applyFont="1" applyFill="1"/>
    <xf numFmtId="0" fontId="3" fillId="0" borderId="0" xfId="0" applyFont="1" applyFill="1" applyBorder="1"/>
    <xf numFmtId="0" fontId="18" fillId="0" borderId="138" xfId="0" applyFont="1" applyFill="1" applyBorder="1"/>
    <xf numFmtId="0" fontId="18" fillId="0" borderId="0" xfId="0" applyFont="1" applyFill="1"/>
    <xf numFmtId="0" fontId="8" fillId="0" borderId="13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center"/>
    </xf>
    <xf numFmtId="0" fontId="3" fillId="0" borderId="13" xfId="0" applyFont="1" applyFill="1" applyBorder="1" applyProtection="1"/>
    <xf numFmtId="0" fontId="3" fillId="0" borderId="15" xfId="0" applyFont="1" applyFill="1" applyBorder="1" applyProtection="1"/>
    <xf numFmtId="0" fontId="3" fillId="0" borderId="14" xfId="0" applyFont="1" applyFill="1" applyBorder="1" applyProtection="1"/>
    <xf numFmtId="0" fontId="3" fillId="0" borderId="143" xfId="0" applyFont="1" applyFill="1" applyBorder="1"/>
    <xf numFmtId="0" fontId="3" fillId="0" borderId="4" xfId="0" applyFont="1" applyFill="1" applyBorder="1" applyProtection="1"/>
    <xf numFmtId="0" fontId="5" fillId="0" borderId="7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right"/>
    </xf>
    <xf numFmtId="0" fontId="6" fillId="0" borderId="26" xfId="0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centerContinuous" vertical="center"/>
    </xf>
    <xf numFmtId="0" fontId="3" fillId="0" borderId="152" xfId="0" applyFont="1" applyBorder="1"/>
    <xf numFmtId="0" fontId="5" fillId="0" borderId="104" xfId="0" applyFont="1" applyBorder="1" applyAlignment="1" applyProtection="1">
      <alignment horizontal="centerContinuous"/>
    </xf>
    <xf numFmtId="0" fontId="5" fillId="0" borderId="154" xfId="0" applyFont="1" applyBorder="1" applyAlignment="1" applyProtection="1">
      <alignment horizontal="centerContinuous"/>
    </xf>
    <xf numFmtId="0" fontId="5" fillId="0" borderId="156" xfId="0" applyFont="1" applyBorder="1" applyAlignment="1" applyProtection="1">
      <alignment horizontal="centerContinuous"/>
    </xf>
    <xf numFmtId="0" fontId="3" fillId="0" borderId="114" xfId="0" applyFont="1" applyBorder="1" applyAlignment="1" applyProtection="1">
      <alignment horizontal="centerContinuous"/>
    </xf>
    <xf numFmtId="0" fontId="12" fillId="0" borderId="101" xfId="0" applyFont="1" applyBorder="1" applyProtection="1"/>
    <xf numFmtId="0" fontId="5" fillId="0" borderId="53" xfId="0" applyFont="1" applyBorder="1" applyProtection="1"/>
    <xf numFmtId="0" fontId="5" fillId="0" borderId="101" xfId="0" applyFont="1" applyBorder="1" applyProtection="1"/>
    <xf numFmtId="0" fontId="9" fillId="0" borderId="163" xfId="0" applyFont="1" applyBorder="1" applyAlignment="1" applyProtection="1">
      <alignment horizontal="center"/>
    </xf>
    <xf numFmtId="0" fontId="3" fillId="0" borderId="164" xfId="0" applyFont="1" applyBorder="1"/>
    <xf numFmtId="0" fontId="5" fillId="0" borderId="0" xfId="0" applyFont="1" applyBorder="1" applyAlignment="1" applyProtection="1">
      <alignment vertical="center"/>
    </xf>
    <xf numFmtId="0" fontId="23" fillId="0" borderId="0" xfId="0" applyFont="1" applyAlignment="1">
      <alignment horizontal="right" vertical="center"/>
    </xf>
    <xf numFmtId="0" fontId="0" fillId="0" borderId="0" xfId="0" applyFill="1" applyBorder="1"/>
    <xf numFmtId="0" fontId="0" fillId="6" borderId="25" xfId="0" applyFill="1" applyBorder="1"/>
    <xf numFmtId="0" fontId="0" fillId="6" borderId="26" xfId="0" applyFill="1" applyBorder="1"/>
    <xf numFmtId="0" fontId="0" fillId="6" borderId="92" xfId="0" applyFill="1" applyBorder="1"/>
    <xf numFmtId="0" fontId="24" fillId="6" borderId="33" xfId="0" applyFont="1" applyFill="1" applyBorder="1" applyAlignment="1"/>
    <xf numFmtId="0" fontId="0" fillId="6" borderId="0" xfId="0" applyFill="1" applyBorder="1"/>
    <xf numFmtId="0" fontId="24" fillId="6" borderId="0" xfId="0" applyFont="1" applyFill="1" applyBorder="1" applyAlignment="1">
      <alignment vertical="center" wrapText="1"/>
    </xf>
    <xf numFmtId="0" fontId="24" fillId="6" borderId="0" xfId="0" applyFont="1" applyFill="1" applyBorder="1" applyAlignment="1">
      <alignment horizontal="right"/>
    </xf>
    <xf numFmtId="0" fontId="0" fillId="6" borderId="27" xfId="0" applyFill="1" applyBorder="1"/>
    <xf numFmtId="0" fontId="0" fillId="6" borderId="28" xfId="0" applyFill="1" applyBorder="1"/>
    <xf numFmtId="0" fontId="0" fillId="6" borderId="95" xfId="0" applyFill="1" applyBorder="1"/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/>
    <xf numFmtId="49" fontId="27" fillId="0" borderId="0" xfId="0" applyNumberFormat="1" applyFont="1" applyAlignment="1">
      <alignment horizontal="right"/>
    </xf>
    <xf numFmtId="16" fontId="26" fillId="0" borderId="0" xfId="0" applyNumberFormat="1" applyFont="1" applyAlignment="1">
      <alignment vertical="center"/>
    </xf>
    <xf numFmtId="1" fontId="0" fillId="0" borderId="0" xfId="0" applyNumberFormat="1"/>
    <xf numFmtId="0" fontId="28" fillId="7" borderId="25" xfId="0" applyFont="1" applyFill="1" applyBorder="1" applyAlignment="1">
      <alignment horizontal="left"/>
    </xf>
    <xf numFmtId="0" fontId="0" fillId="7" borderId="26" xfId="0" applyFill="1" applyBorder="1"/>
    <xf numFmtId="0" fontId="0" fillId="7" borderId="92" xfId="0" applyFill="1" applyBorder="1"/>
    <xf numFmtId="0" fontId="28" fillId="7" borderId="33" xfId="0" applyFont="1" applyFill="1" applyBorder="1" applyAlignment="1">
      <alignment horizontal="left"/>
    </xf>
    <xf numFmtId="0" fontId="0" fillId="7" borderId="0" xfId="0" applyFill="1" applyBorder="1"/>
    <xf numFmtId="0" fontId="0" fillId="7" borderId="87" xfId="0" applyFill="1" applyBorder="1"/>
    <xf numFmtId="0" fontId="28" fillId="7" borderId="33" xfId="0" applyFont="1" applyFill="1" applyBorder="1"/>
    <xf numFmtId="0" fontId="0" fillId="7" borderId="33" xfId="0" applyFill="1" applyBorder="1"/>
    <xf numFmtId="0" fontId="30" fillId="7" borderId="0" xfId="0" applyFont="1" applyFill="1" applyBorder="1"/>
    <xf numFmtId="0" fontId="2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32" fillId="0" borderId="0" xfId="0" applyFont="1"/>
    <xf numFmtId="0" fontId="18" fillId="0" borderId="0" xfId="0" applyFont="1" applyAlignment="1">
      <alignment horizontal="center"/>
    </xf>
    <xf numFmtId="0" fontId="18" fillId="0" borderId="178" xfId="0" applyFont="1" applyBorder="1" applyAlignment="1">
      <alignment vertical="center" wrapText="1"/>
    </xf>
    <xf numFmtId="0" fontId="5" fillId="0" borderId="67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5" fillId="0" borderId="84" xfId="0" applyFont="1" applyBorder="1" applyAlignment="1" applyProtection="1">
      <alignment horizontal="center" vertical="center"/>
    </xf>
    <xf numFmtId="0" fontId="5" fillId="0" borderId="85" xfId="0" applyFont="1" applyBorder="1" applyAlignment="1" applyProtection="1">
      <alignment horizontal="center" vertical="center"/>
    </xf>
    <xf numFmtId="0" fontId="3" fillId="0" borderId="85" xfId="0" applyFont="1" applyBorder="1" applyAlignment="1" applyProtection="1">
      <alignment horizontal="center" vertical="center"/>
    </xf>
    <xf numFmtId="0" fontId="5" fillId="0" borderId="179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2" fillId="0" borderId="4" xfId="0" applyFont="1" applyBorder="1" applyProtection="1"/>
    <xf numFmtId="0" fontId="12" fillId="0" borderId="159" xfId="0" applyFont="1" applyBorder="1" applyProtection="1"/>
    <xf numFmtId="0" fontId="3" fillId="0" borderId="107" xfId="0" applyFont="1" applyBorder="1" applyProtection="1"/>
    <xf numFmtId="0" fontId="9" fillId="0" borderId="153" xfId="0" applyFont="1" applyBorder="1" applyAlignment="1" applyProtection="1">
      <alignment horizontal="centerContinuous"/>
    </xf>
    <xf numFmtId="0" fontId="9" fillId="0" borderId="154" xfId="0" applyFont="1" applyBorder="1" applyAlignment="1" applyProtection="1">
      <alignment horizontal="centerContinuous"/>
    </xf>
    <xf numFmtId="0" fontId="9" fillId="0" borderId="155" xfId="0" applyFont="1" applyBorder="1" applyAlignment="1" applyProtection="1">
      <alignment horizontal="centerContinuous"/>
    </xf>
    <xf numFmtId="0" fontId="9" fillId="0" borderId="104" xfId="0" applyFont="1" applyBorder="1" applyAlignment="1" applyProtection="1">
      <alignment horizontal="centerContinuous"/>
    </xf>
    <xf numFmtId="0" fontId="5" fillId="0" borderId="107" xfId="0" applyFont="1" applyBorder="1" applyAlignment="1" applyProtection="1">
      <alignment horizontal="center" vertical="center"/>
    </xf>
    <xf numFmtId="0" fontId="5" fillId="0" borderId="93" xfId="0" applyFont="1" applyBorder="1" applyAlignment="1" applyProtection="1">
      <alignment horizontal="left" vertical="center"/>
    </xf>
    <xf numFmtId="0" fontId="3" fillId="0" borderId="7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12" xfId="0" applyFont="1" applyBorder="1" applyProtection="1"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0" fillId="7" borderId="166" xfId="0" applyFill="1" applyBorder="1" applyProtection="1">
      <protection locked="0"/>
    </xf>
    <xf numFmtId="0" fontId="0" fillId="7" borderId="167" xfId="0" applyFill="1" applyBorder="1" applyProtection="1">
      <protection locked="0"/>
    </xf>
    <xf numFmtId="0" fontId="0" fillId="7" borderId="168" xfId="0" applyFill="1" applyBorder="1" applyProtection="1">
      <protection locked="0"/>
    </xf>
    <xf numFmtId="0" fontId="0" fillId="7" borderId="169" xfId="0" applyFill="1" applyBorder="1" applyProtection="1">
      <protection locked="0"/>
    </xf>
    <xf numFmtId="0" fontId="0" fillId="7" borderId="170" xfId="0" applyFill="1" applyBorder="1" applyProtection="1">
      <protection locked="0"/>
    </xf>
    <xf numFmtId="0" fontId="0" fillId="7" borderId="171" xfId="0" applyFill="1" applyBorder="1" applyProtection="1">
      <protection locked="0"/>
    </xf>
    <xf numFmtId="0" fontId="0" fillId="7" borderId="172" xfId="0" applyFill="1" applyBorder="1" applyProtection="1">
      <protection locked="0"/>
    </xf>
    <xf numFmtId="0" fontId="0" fillId="7" borderId="173" xfId="0" applyFill="1" applyBorder="1" applyProtection="1">
      <protection locked="0"/>
    </xf>
    <xf numFmtId="0" fontId="0" fillId="7" borderId="174" xfId="0" applyFill="1" applyBorder="1" applyProtection="1">
      <protection locked="0"/>
    </xf>
    <xf numFmtId="0" fontId="0" fillId="0" borderId="0" xfId="0" applyProtection="1">
      <protection locked="0"/>
    </xf>
    <xf numFmtId="0" fontId="18" fillId="0" borderId="0" xfId="0" applyFont="1" applyAlignment="1" applyProtection="1">
      <alignment vertical="center"/>
      <protection locked="0"/>
    </xf>
    <xf numFmtId="4" fontId="3" fillId="0" borderId="52" xfId="0" applyNumberFormat="1" applyFont="1" applyBorder="1" applyAlignment="1" applyProtection="1">
      <alignment vertical="center"/>
      <protection locked="0"/>
    </xf>
    <xf numFmtId="4" fontId="3" fillId="0" borderId="16" xfId="0" applyNumberFormat="1" applyFont="1" applyBorder="1" applyAlignment="1" applyProtection="1">
      <alignment vertical="center"/>
      <protection locked="0"/>
    </xf>
    <xf numFmtId="4" fontId="3" fillId="0" borderId="16" xfId="0" applyNumberFormat="1" applyFont="1" applyFill="1" applyBorder="1" applyAlignment="1" applyProtection="1">
      <alignment vertical="center"/>
      <protection locked="0"/>
    </xf>
    <xf numFmtId="4" fontId="11" fillId="0" borderId="16" xfId="0" applyNumberFormat="1" applyFont="1" applyBorder="1" applyAlignment="1" applyProtection="1">
      <alignment vertical="center"/>
      <protection locked="0"/>
    </xf>
    <xf numFmtId="4" fontId="11" fillId="0" borderId="0" xfId="0" applyNumberFormat="1" applyFont="1" applyBorder="1" applyAlignment="1" applyProtection="1">
      <alignment vertical="center"/>
      <protection locked="0"/>
    </xf>
    <xf numFmtId="4" fontId="3" fillId="0" borderId="53" xfId="0" applyNumberFormat="1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4" fontId="3" fillId="0" borderId="115" xfId="0" applyNumberFormat="1" applyFont="1" applyFill="1" applyBorder="1" applyAlignment="1" applyProtection="1">
      <alignment vertical="center"/>
      <protection locked="0"/>
    </xf>
    <xf numFmtId="4" fontId="3" fillId="0" borderId="57" xfId="0" applyNumberFormat="1" applyFont="1" applyFill="1" applyBorder="1" applyAlignment="1" applyProtection="1">
      <alignment vertical="center"/>
      <protection locked="0"/>
    </xf>
    <xf numFmtId="4" fontId="3" fillId="0" borderId="39" xfId="0" applyNumberFormat="1" applyFont="1" applyFill="1" applyBorder="1" applyAlignment="1" applyProtection="1">
      <alignment vertical="center"/>
      <protection locked="0"/>
    </xf>
    <xf numFmtId="4" fontId="3" fillId="0" borderId="54" xfId="0" applyNumberFormat="1" applyFont="1" applyBorder="1" applyAlignment="1" applyProtection="1">
      <alignment vertical="center"/>
      <protection locked="0"/>
    </xf>
    <xf numFmtId="4" fontId="3" fillId="0" borderId="65" xfId="0" applyNumberFormat="1" applyFont="1" applyFill="1" applyBorder="1" applyAlignment="1" applyProtection="1">
      <alignment vertical="center"/>
      <protection locked="0"/>
    </xf>
    <xf numFmtId="0" fontId="3" fillId="0" borderId="9" xfId="0" applyFont="1" applyBorder="1" applyProtection="1">
      <protection locked="0"/>
    </xf>
    <xf numFmtId="0" fontId="3" fillId="4" borderId="87" xfId="0" applyFont="1" applyFill="1" applyBorder="1" applyAlignment="1" applyProtection="1">
      <alignment horizontal="right"/>
      <protection locked="0"/>
    </xf>
    <xf numFmtId="0" fontId="5" fillId="0" borderId="67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left"/>
      <protection locked="0"/>
    </xf>
    <xf numFmtId="0" fontId="3" fillId="0" borderId="20" xfId="0" applyFont="1" applyBorder="1" applyAlignment="1">
      <alignment wrapText="1"/>
    </xf>
    <xf numFmtId="0" fontId="15" fillId="0" borderId="8" xfId="0" applyFont="1" applyBorder="1" applyAlignment="1" applyProtection="1">
      <alignment horizontal="center" vertical="center" wrapText="1"/>
    </xf>
    <xf numFmtId="0" fontId="3" fillId="4" borderId="26" xfId="0" applyFont="1" applyFill="1" applyBorder="1" applyAlignment="1">
      <alignment horizontal="right"/>
    </xf>
    <xf numFmtId="0" fontId="3" fillId="4" borderId="26" xfId="0" applyFont="1" applyFill="1" applyBorder="1" applyAlignment="1" applyProtection="1">
      <alignment horizontal="left"/>
    </xf>
    <xf numFmtId="0" fontId="32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14" fontId="18" fillId="0" borderId="178" xfId="0" applyNumberFormat="1" applyFont="1" applyBorder="1" applyAlignment="1" applyProtection="1">
      <alignment vertical="center" wrapText="1"/>
      <protection locked="0"/>
    </xf>
    <xf numFmtId="169" fontId="3" fillId="0" borderId="127" xfId="0" applyNumberFormat="1" applyFont="1" applyBorder="1" applyAlignment="1" applyProtection="1">
      <alignment vertical="center"/>
    </xf>
    <xf numFmtId="169" fontId="3" fillId="0" borderId="108" xfId="0" applyNumberFormat="1" applyFont="1" applyBorder="1" applyAlignment="1" applyProtection="1">
      <alignment vertical="center"/>
      <protection locked="0"/>
    </xf>
    <xf numFmtId="169" fontId="3" fillId="0" borderId="108" xfId="0" applyNumberFormat="1" applyFont="1" applyFill="1" applyBorder="1" applyAlignment="1" applyProtection="1">
      <alignment vertical="center"/>
      <protection locked="0"/>
    </xf>
    <xf numFmtId="169" fontId="11" fillId="0" borderId="108" xfId="0" applyNumberFormat="1" applyFont="1" applyBorder="1" applyAlignment="1" applyProtection="1">
      <alignment vertical="center"/>
      <protection locked="0"/>
    </xf>
    <xf numFmtId="169" fontId="3" fillId="0" borderId="43" xfId="0" applyNumberFormat="1" applyFont="1" applyBorder="1" applyAlignment="1" applyProtection="1">
      <alignment vertical="center"/>
      <protection locked="0"/>
    </xf>
    <xf numFmtId="169" fontId="3" fillId="0" borderId="7" xfId="0" applyNumberFormat="1" applyFont="1" applyBorder="1" applyAlignment="1" applyProtection="1">
      <alignment vertical="center"/>
      <protection locked="0"/>
    </xf>
    <xf numFmtId="169" fontId="3" fillId="0" borderId="11" xfId="0" applyNumberFormat="1" applyFont="1" applyBorder="1" applyAlignment="1" applyProtection="1">
      <alignment vertical="center"/>
      <protection locked="0"/>
    </xf>
    <xf numFmtId="169" fontId="3" fillId="0" borderId="53" xfId="0" applyNumberFormat="1" applyFont="1" applyBorder="1" applyAlignment="1" applyProtection="1">
      <alignment vertical="center"/>
      <protection locked="0"/>
    </xf>
    <xf numFmtId="169" fontId="3" fillId="0" borderId="43" xfId="0" applyNumberFormat="1" applyFont="1" applyFill="1" applyBorder="1" applyAlignment="1" applyProtection="1">
      <alignment vertical="center"/>
      <protection locked="0"/>
    </xf>
    <xf numFmtId="169" fontId="3" fillId="0" borderId="7" xfId="0" applyNumberFormat="1" applyFont="1" applyFill="1" applyBorder="1" applyAlignment="1" applyProtection="1">
      <alignment vertical="center"/>
      <protection locked="0"/>
    </xf>
    <xf numFmtId="169" fontId="3" fillId="0" borderId="11" xfId="0" applyNumberFormat="1" applyFont="1" applyFill="1" applyBorder="1" applyAlignment="1" applyProtection="1">
      <alignment vertical="center"/>
      <protection locked="0"/>
    </xf>
    <xf numFmtId="169" fontId="3" fillId="0" borderId="53" xfId="0" applyNumberFormat="1" applyFont="1" applyFill="1" applyBorder="1" applyAlignment="1" applyProtection="1">
      <alignment vertical="center"/>
      <protection locked="0"/>
    </xf>
    <xf numFmtId="169" fontId="11" fillId="0" borderId="43" xfId="0" applyNumberFormat="1" applyFont="1" applyBorder="1" applyAlignment="1" applyProtection="1">
      <alignment vertical="center"/>
      <protection locked="0"/>
    </xf>
    <xf numFmtId="169" fontId="11" fillId="0" borderId="7" xfId="0" applyNumberFormat="1" applyFont="1" applyBorder="1" applyAlignment="1" applyProtection="1">
      <alignment vertical="center"/>
      <protection locked="0"/>
    </xf>
    <xf numFmtId="169" fontId="11" fillId="0" borderId="11" xfId="0" applyNumberFormat="1" applyFont="1" applyBorder="1" applyAlignment="1" applyProtection="1">
      <alignment vertical="center"/>
      <protection locked="0"/>
    </xf>
    <xf numFmtId="169" fontId="11" fillId="0" borderId="53" xfId="0" applyNumberFormat="1" applyFont="1" applyBorder="1" applyAlignment="1" applyProtection="1">
      <alignment vertical="center"/>
      <protection locked="0"/>
    </xf>
    <xf numFmtId="170" fontId="3" fillId="8" borderId="43" xfId="0" applyNumberFormat="1" applyFont="1" applyFill="1" applyBorder="1" applyAlignment="1" applyProtection="1">
      <alignment vertical="center"/>
    </xf>
    <xf numFmtId="170" fontId="3" fillId="8" borderId="7" xfId="0" applyNumberFormat="1" applyFont="1" applyFill="1" applyBorder="1" applyAlignment="1" applyProtection="1">
      <alignment vertical="center"/>
    </xf>
    <xf numFmtId="170" fontId="3" fillId="8" borderId="11" xfId="0" applyNumberFormat="1" applyFont="1" applyFill="1" applyBorder="1" applyAlignment="1" applyProtection="1">
      <alignment vertical="center"/>
    </xf>
    <xf numFmtId="170" fontId="3" fillId="8" borderId="53" xfId="0" applyNumberFormat="1" applyFont="1" applyFill="1" applyBorder="1" applyAlignment="1" applyProtection="1">
      <alignment vertical="center"/>
    </xf>
    <xf numFmtId="170" fontId="3" fillId="8" borderId="108" xfId="0" applyNumberFormat="1" applyFont="1" applyFill="1" applyBorder="1" applyAlignment="1" applyProtection="1">
      <alignment vertical="center"/>
    </xf>
    <xf numFmtId="170" fontId="3" fillId="8" borderId="16" xfId="0" applyNumberFormat="1" applyFont="1" applyFill="1" applyBorder="1" applyAlignment="1" applyProtection="1">
      <alignment vertical="center"/>
    </xf>
    <xf numFmtId="170" fontId="3" fillId="8" borderId="230" xfId="0" applyNumberFormat="1" applyFont="1" applyFill="1" applyBorder="1" applyAlignment="1" applyProtection="1">
      <alignment vertical="center"/>
    </xf>
    <xf numFmtId="0" fontId="36" fillId="0" borderId="0" xfId="0" applyFont="1"/>
    <xf numFmtId="0" fontId="8" fillId="0" borderId="13" xfId="0" applyFont="1" applyFill="1" applyBorder="1" applyAlignment="1" applyProtection="1">
      <alignment horizontal="right"/>
    </xf>
    <xf numFmtId="0" fontId="8" fillId="0" borderId="15" xfId="0" applyFont="1" applyFill="1" applyBorder="1" applyAlignment="1" applyProtection="1">
      <alignment horizontal="right"/>
    </xf>
    <xf numFmtId="0" fontId="3" fillId="0" borderId="4" xfId="0" applyFont="1" applyFill="1" applyBorder="1" applyAlignment="1" applyProtection="1">
      <alignment horizontal="right"/>
    </xf>
    <xf numFmtId="0" fontId="3" fillId="0" borderId="56" xfId="0" applyFont="1" applyBorder="1" applyAlignment="1" applyProtection="1">
      <alignment horizontal="left" vertical="center"/>
      <protection locked="0"/>
    </xf>
    <xf numFmtId="0" fontId="3" fillId="0" borderId="53" xfId="0" applyFont="1" applyBorder="1" applyAlignment="1" applyProtection="1">
      <alignment horizontal="left" vertical="center"/>
      <protection locked="0"/>
    </xf>
    <xf numFmtId="0" fontId="3" fillId="0" borderId="101" xfId="0" applyFont="1" applyBorder="1" applyAlignment="1" applyProtection="1">
      <alignment horizontal="left" vertical="center"/>
      <protection locked="0"/>
    </xf>
    <xf numFmtId="0" fontId="3" fillId="0" borderId="161" xfId="0" applyFont="1" applyBorder="1" applyAlignment="1" applyProtection="1">
      <alignment horizontal="left" vertical="center"/>
      <protection locked="0"/>
    </xf>
    <xf numFmtId="0" fontId="3" fillId="0" borderId="162" xfId="0" applyFont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9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51" xfId="0" applyFont="1" applyBorder="1" applyAlignment="1" applyProtection="1">
      <alignment horizontal="center" vertical="center"/>
      <protection locked="0"/>
    </xf>
    <xf numFmtId="166" fontId="3" fillId="0" borderId="17" xfId="0" applyNumberFormat="1" applyFont="1" applyBorder="1" applyAlignment="1" applyProtection="1">
      <alignment horizontal="right" vertical="center"/>
      <protection locked="0"/>
    </xf>
    <xf numFmtId="166" fontId="3" fillId="0" borderId="19" xfId="0" applyNumberFormat="1" applyFont="1" applyBorder="1" applyAlignment="1" applyProtection="1">
      <alignment horizontal="right" vertical="center"/>
      <protection locked="0"/>
    </xf>
    <xf numFmtId="166" fontId="3" fillId="0" borderId="151" xfId="0" applyNumberFormat="1" applyFont="1" applyBorder="1" applyAlignment="1" applyProtection="1">
      <alignment horizontal="right" vertical="center"/>
      <protection locked="0"/>
    </xf>
    <xf numFmtId="166" fontId="3" fillId="0" borderId="17" xfId="0" applyNumberFormat="1" applyFont="1" applyFill="1" applyBorder="1" applyAlignment="1" applyProtection="1">
      <alignment horizontal="right" vertical="center"/>
      <protection locked="0"/>
    </xf>
    <xf numFmtId="166" fontId="3" fillId="0" borderId="100" xfId="0" applyNumberFormat="1" applyFont="1" applyBorder="1" applyAlignment="1" applyProtection="1">
      <alignment vertical="center"/>
    </xf>
    <xf numFmtId="166" fontId="3" fillId="0" borderId="103" xfId="0" applyNumberFormat="1" applyFont="1" applyBorder="1" applyAlignment="1" applyProtection="1">
      <alignment vertical="center"/>
    </xf>
    <xf numFmtId="2" fontId="3" fillId="0" borderId="10" xfId="0" applyNumberFormat="1" applyFont="1" applyFill="1" applyBorder="1" applyAlignment="1" applyProtection="1">
      <alignment vertical="center"/>
      <protection locked="0"/>
    </xf>
    <xf numFmtId="2" fontId="3" fillId="0" borderId="7" xfId="0" applyNumberFormat="1" applyFont="1" applyBorder="1" applyAlignment="1" applyProtection="1">
      <alignment vertical="center"/>
      <protection locked="0"/>
    </xf>
    <xf numFmtId="2" fontId="3" fillId="0" borderId="12" xfId="0" applyNumberFormat="1" applyFont="1" applyBorder="1" applyAlignment="1" applyProtection="1">
      <alignment vertical="center"/>
      <protection locked="0"/>
    </xf>
    <xf numFmtId="2" fontId="3" fillId="3" borderId="10" xfId="0" applyNumberFormat="1" applyFont="1" applyFill="1" applyBorder="1" applyAlignment="1" applyProtection="1">
      <alignment vertical="center"/>
      <protection locked="0"/>
    </xf>
    <xf numFmtId="2" fontId="3" fillId="0" borderId="5" xfId="0" applyNumberFormat="1" applyFont="1" applyBorder="1" applyAlignment="1" applyProtection="1">
      <alignment vertical="center"/>
      <protection locked="0"/>
    </xf>
    <xf numFmtId="2" fontId="5" fillId="0" borderId="81" xfId="0" applyNumberFormat="1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166" fontId="3" fillId="0" borderId="7" xfId="0" applyNumberFormat="1" applyFont="1" applyBorder="1" applyAlignment="1" applyProtection="1">
      <alignment horizontal="center" vertical="center"/>
      <protection locked="0"/>
    </xf>
    <xf numFmtId="166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166" fontId="3" fillId="0" borderId="6" xfId="0" applyNumberFormat="1" applyFont="1" applyBorder="1" applyAlignment="1" applyProtection="1">
      <alignment horizontal="center" vertical="center"/>
      <protection locked="0"/>
    </xf>
    <xf numFmtId="166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5" fillId="0" borderId="160" xfId="0" applyFont="1" applyBorder="1" applyAlignment="1" applyProtection="1">
      <alignment horizontal="right" vertical="center"/>
    </xf>
    <xf numFmtId="0" fontId="9" fillId="0" borderId="102" xfId="0" applyFont="1" applyBorder="1" applyAlignment="1" applyProtection="1">
      <alignment horizontal="right" vertical="center"/>
    </xf>
    <xf numFmtId="0" fontId="14" fillId="0" borderId="102" xfId="0" applyFont="1" applyBorder="1" applyAlignment="1" applyProtection="1">
      <alignment vertical="center"/>
    </xf>
    <xf numFmtId="0" fontId="3" fillId="0" borderId="49" xfId="0" applyFont="1" applyBorder="1" applyAlignment="1" applyProtection="1">
      <alignment vertical="center"/>
      <protection locked="0"/>
    </xf>
    <xf numFmtId="0" fontId="11" fillId="0" borderId="49" xfId="0" applyFont="1" applyBorder="1" applyAlignment="1" applyProtection="1">
      <alignment vertical="center"/>
      <protection locked="0"/>
    </xf>
    <xf numFmtId="0" fontId="3" fillId="0" borderId="74" xfId="0" applyFont="1" applyBorder="1" applyAlignment="1" applyProtection="1">
      <alignment vertical="center"/>
    </xf>
    <xf numFmtId="0" fontId="3" fillId="0" borderId="49" xfId="0" applyFont="1" applyBorder="1" applyAlignment="1" applyProtection="1">
      <alignment vertical="center"/>
    </xf>
    <xf numFmtId="170" fontId="3" fillId="0" borderId="207" xfId="0" applyNumberFormat="1" applyFont="1" applyBorder="1" applyAlignment="1" applyProtection="1">
      <alignment vertical="center"/>
      <protection locked="0"/>
    </xf>
    <xf numFmtId="166" fontId="3" fillId="0" borderId="207" xfId="0" applyNumberFormat="1" applyFont="1" applyBorder="1" applyAlignment="1" applyProtection="1">
      <alignment vertical="center"/>
      <protection locked="0"/>
    </xf>
    <xf numFmtId="171" fontId="3" fillId="0" borderId="209" xfId="0" applyNumberFormat="1" applyFont="1" applyBorder="1" applyAlignment="1" applyProtection="1">
      <alignment vertical="center"/>
      <protection locked="0"/>
    </xf>
    <xf numFmtId="0" fontId="3" fillId="0" borderId="38" xfId="0" applyFont="1" applyBorder="1" applyAlignment="1" applyProtection="1">
      <alignment vertical="center"/>
      <protection locked="0"/>
    </xf>
    <xf numFmtId="170" fontId="3" fillId="0" borderId="70" xfId="0" applyNumberFormat="1" applyFont="1" applyBorder="1" applyAlignment="1" applyProtection="1">
      <alignment vertical="center"/>
      <protection locked="0"/>
    </xf>
    <xf numFmtId="166" fontId="3" fillId="0" borderId="70" xfId="0" applyNumberFormat="1" applyFont="1" applyBorder="1" applyAlignment="1" applyProtection="1">
      <alignment vertical="center"/>
      <protection locked="0"/>
    </xf>
    <xf numFmtId="171" fontId="3" fillId="0" borderId="210" xfId="0" applyNumberFormat="1" applyFont="1" applyBorder="1" applyAlignment="1" applyProtection="1">
      <alignment vertical="center"/>
      <protection locked="0"/>
    </xf>
    <xf numFmtId="170" fontId="3" fillId="0" borderId="72" xfId="0" applyNumberFormat="1" applyFont="1" applyBorder="1" applyAlignment="1" applyProtection="1">
      <alignment vertical="center"/>
      <protection locked="0"/>
    </xf>
    <xf numFmtId="166" fontId="3" fillId="0" borderId="72" xfId="0" applyNumberFormat="1" applyFont="1" applyBorder="1" applyAlignment="1" applyProtection="1">
      <alignment vertical="center"/>
      <protection locked="0"/>
    </xf>
    <xf numFmtId="171" fontId="3" fillId="0" borderId="211" xfId="0" applyNumberFormat="1" applyFont="1" applyBorder="1" applyAlignment="1" applyProtection="1">
      <alignment vertical="center"/>
      <protection locked="0"/>
    </xf>
    <xf numFmtId="0" fontId="3" fillId="0" borderId="117" xfId="0" applyFont="1" applyBorder="1" applyAlignment="1" applyProtection="1">
      <alignment vertical="center"/>
      <protection locked="0"/>
    </xf>
    <xf numFmtId="0" fontId="3" fillId="0" borderId="120" xfId="0" applyFont="1" applyBorder="1" applyAlignment="1" applyProtection="1">
      <alignment vertical="center"/>
      <protection locked="0"/>
    </xf>
    <xf numFmtId="170" fontId="3" fillId="0" borderId="122" xfId="0" applyNumberFormat="1" applyFont="1" applyBorder="1" applyAlignment="1" applyProtection="1">
      <alignment vertical="center"/>
      <protection locked="0"/>
    </xf>
    <xf numFmtId="170" fontId="3" fillId="0" borderId="123" xfId="0" applyNumberFormat="1" applyFont="1" applyBorder="1" applyAlignment="1" applyProtection="1">
      <alignment vertical="center"/>
      <protection locked="0"/>
    </xf>
    <xf numFmtId="169" fontId="35" fillId="0" borderId="52" xfId="0" applyNumberFormat="1" applyFont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vertical="center"/>
      <protection locked="0"/>
    </xf>
    <xf numFmtId="170" fontId="3" fillId="0" borderId="7" xfId="0" applyNumberFormat="1" applyFont="1" applyBorder="1" applyAlignment="1" applyProtection="1">
      <alignment vertical="center"/>
      <protection locked="0"/>
    </xf>
    <xf numFmtId="170" fontId="3" fillId="0" borderId="11" xfId="0" applyNumberFormat="1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9" xfId="0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vertical="center"/>
      <protection locked="0"/>
    </xf>
    <xf numFmtId="170" fontId="3" fillId="0" borderId="44" xfId="0" applyNumberFormat="1" applyFont="1" applyBorder="1" applyAlignment="1" applyProtection="1">
      <alignment vertical="center"/>
      <protection locked="0"/>
    </xf>
    <xf numFmtId="0" fontId="13" fillId="0" borderId="181" xfId="0" applyFont="1" applyBorder="1" applyAlignment="1" applyProtection="1">
      <alignment vertical="center"/>
    </xf>
    <xf numFmtId="0" fontId="3" fillId="0" borderId="182" xfId="0" applyFont="1" applyBorder="1" applyAlignment="1" applyProtection="1">
      <alignment vertical="center"/>
    </xf>
    <xf numFmtId="0" fontId="8" fillId="0" borderId="158" xfId="0" applyFont="1" applyBorder="1" applyAlignment="1" applyProtection="1">
      <alignment vertical="center"/>
    </xf>
    <xf numFmtId="0" fontId="13" fillId="0" borderId="27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vertical="center"/>
    </xf>
    <xf numFmtId="0" fontId="8" fillId="0" borderId="83" xfId="0" applyFont="1" applyBorder="1" applyAlignment="1" applyProtection="1">
      <alignment vertical="center"/>
    </xf>
    <xf numFmtId="0" fontId="3" fillId="0" borderId="27" xfId="0" applyFont="1" applyBorder="1" applyAlignment="1" applyProtection="1">
      <alignment vertical="center"/>
    </xf>
    <xf numFmtId="0" fontId="3" fillId="0" borderId="208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58" xfId="0" applyFont="1" applyBorder="1" applyAlignment="1" applyProtection="1">
      <alignment horizontal="left" vertical="center"/>
      <protection locked="0"/>
    </xf>
    <xf numFmtId="166" fontId="3" fillId="0" borderId="13" xfId="0" applyNumberFormat="1" applyFont="1" applyFill="1" applyBorder="1" applyAlignment="1" applyProtection="1">
      <alignment horizontal="right"/>
    </xf>
    <xf numFmtId="166" fontId="3" fillId="0" borderId="15" xfId="0" applyNumberFormat="1" applyFont="1" applyFill="1" applyBorder="1" applyAlignment="1" applyProtection="1">
      <alignment horizontal="right"/>
    </xf>
    <xf numFmtId="166" fontId="3" fillId="0" borderId="13" xfId="0" applyNumberFormat="1" applyFont="1" applyFill="1" applyBorder="1" applyAlignment="1" applyProtection="1">
      <alignment horizontal="right" vertical="center"/>
    </xf>
    <xf numFmtId="166" fontId="3" fillId="0" borderId="14" xfId="0" applyNumberFormat="1" applyFont="1" applyFill="1" applyBorder="1" applyAlignment="1" applyProtection="1">
      <alignment horizontal="right" vertical="center"/>
    </xf>
    <xf numFmtId="166" fontId="3" fillId="0" borderId="157" xfId="0" applyNumberFormat="1" applyFont="1" applyFill="1" applyBorder="1" applyAlignment="1" applyProtection="1">
      <alignment horizontal="right" vertical="center"/>
    </xf>
    <xf numFmtId="0" fontId="3" fillId="0" borderId="186" xfId="0" applyNumberFormat="1" applyFont="1" applyBorder="1" applyAlignment="1" applyProtection="1">
      <alignment horizontal="left" vertical="center"/>
      <protection locked="0"/>
    </xf>
    <xf numFmtId="44" fontId="3" fillId="0" borderId="7" xfId="0" applyNumberFormat="1" applyFont="1" applyBorder="1" applyAlignment="1" applyProtection="1">
      <alignment horizontal="right" vertical="center"/>
      <protection locked="0"/>
    </xf>
    <xf numFmtId="0" fontId="3" fillId="0" borderId="11" xfId="0" applyNumberFormat="1" applyFont="1" applyBorder="1" applyAlignment="1" applyProtection="1">
      <alignment horizontal="left" vertical="center"/>
      <protection locked="0"/>
    </xf>
    <xf numFmtId="0" fontId="10" fillId="0" borderId="184" xfId="0" applyFont="1" applyBorder="1" applyAlignment="1" applyProtection="1">
      <alignment horizontal="right" vertical="center"/>
    </xf>
    <xf numFmtId="2" fontId="3" fillId="0" borderId="183" xfId="2" applyNumberFormat="1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right" vertical="center"/>
      <protection locked="0"/>
    </xf>
    <xf numFmtId="0" fontId="10" fillId="0" borderId="183" xfId="0" applyFont="1" applyBorder="1" applyAlignment="1" applyProtection="1">
      <alignment horizontal="right" vertical="center"/>
    </xf>
    <xf numFmtId="0" fontId="3" fillId="0" borderId="185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right" vertical="center"/>
      <protection locked="0"/>
    </xf>
    <xf numFmtId="0" fontId="3" fillId="0" borderId="120" xfId="0" applyFont="1" applyBorder="1" applyAlignment="1" applyProtection="1">
      <alignment horizontal="right" vertical="center"/>
      <protection locked="0"/>
    </xf>
    <xf numFmtId="0" fontId="11" fillId="0" borderId="7" xfId="0" applyFont="1" applyBorder="1" applyAlignment="1" applyProtection="1">
      <alignment horizontal="right" vertical="center"/>
      <protection locked="0"/>
    </xf>
    <xf numFmtId="0" fontId="10" fillId="0" borderId="12" xfId="0" applyFont="1" applyBorder="1" applyAlignment="1" applyProtection="1">
      <alignment horizontal="right" vertical="center"/>
    </xf>
    <xf numFmtId="0" fontId="3" fillId="0" borderId="108" xfId="0" applyFont="1" applyBorder="1" applyAlignment="1" applyProtection="1">
      <alignment horizontal="left" vertical="center"/>
      <protection locked="0"/>
    </xf>
    <xf numFmtId="0" fontId="3" fillId="0" borderId="202" xfId="0" applyFont="1" applyBorder="1" applyAlignment="1" applyProtection="1">
      <alignment horizontal="left" vertical="center"/>
      <protection locked="0"/>
    </xf>
    <xf numFmtId="0" fontId="3" fillId="0" borderId="203" xfId="0" applyFont="1" applyBorder="1" applyAlignment="1" applyProtection="1">
      <alignment horizontal="right" vertical="center"/>
      <protection locked="0"/>
    </xf>
    <xf numFmtId="0" fontId="10" fillId="0" borderId="200" xfId="0" applyFont="1" applyBorder="1" applyAlignment="1" applyProtection="1">
      <alignment horizontal="right" vertical="center"/>
    </xf>
    <xf numFmtId="0" fontId="3" fillId="0" borderId="188" xfId="0" applyFont="1" applyBorder="1" applyAlignment="1" applyProtection="1">
      <alignment horizontal="right" vertical="center"/>
      <protection locked="0"/>
    </xf>
    <xf numFmtId="0" fontId="10" fillId="0" borderId="187" xfId="0" applyFont="1" applyBorder="1" applyAlignment="1" applyProtection="1">
      <alignment horizontal="right" vertical="center"/>
    </xf>
    <xf numFmtId="0" fontId="10" fillId="0" borderId="180" xfId="0" applyFont="1" applyBorder="1" applyAlignment="1" applyProtection="1">
      <alignment horizontal="right" vertical="center"/>
    </xf>
    <xf numFmtId="0" fontId="18" fillId="0" borderId="120" xfId="0" applyFont="1" applyBorder="1" applyAlignment="1" applyProtection="1">
      <alignment vertical="center"/>
      <protection locked="0"/>
    </xf>
    <xf numFmtId="168" fontId="18" fillId="0" borderId="118" xfId="0" applyNumberFormat="1" applyFont="1" applyBorder="1" applyAlignment="1" applyProtection="1">
      <alignment vertical="center"/>
      <protection locked="0"/>
    </xf>
    <xf numFmtId="0" fontId="18" fillId="0" borderId="131" xfId="0" applyFont="1" applyFill="1" applyBorder="1" applyAlignment="1" applyProtection="1">
      <alignment vertical="center"/>
      <protection locked="0"/>
    </xf>
    <xf numFmtId="168" fontId="18" fillId="0" borderId="132" xfId="0" applyNumberFormat="1" applyFont="1" applyFill="1" applyBorder="1" applyAlignment="1" applyProtection="1">
      <alignment vertical="center"/>
      <protection locked="0"/>
    </xf>
    <xf numFmtId="0" fontId="18" fillId="0" borderId="131" xfId="0" applyFont="1" applyBorder="1" applyAlignment="1" applyProtection="1">
      <alignment vertical="center"/>
      <protection locked="0"/>
    </xf>
    <xf numFmtId="168" fontId="18" fillId="0" borderId="132" xfId="0" applyNumberFormat="1" applyFont="1" applyBorder="1" applyAlignment="1" applyProtection="1">
      <alignment vertical="center"/>
      <protection locked="0"/>
    </xf>
    <xf numFmtId="0" fontId="18" fillId="0" borderId="140" xfId="0" applyFont="1" applyFill="1" applyBorder="1" applyAlignment="1" applyProtection="1">
      <alignment vertical="center"/>
      <protection locked="0"/>
    </xf>
    <xf numFmtId="168" fontId="18" fillId="0" borderId="137" xfId="0" applyNumberFormat="1" applyFont="1" applyFill="1" applyBorder="1" applyAlignment="1" applyProtection="1">
      <alignment vertical="center"/>
      <protection locked="0"/>
    </xf>
    <xf numFmtId="0" fontId="18" fillId="0" borderId="227" xfId="0" applyFont="1" applyBorder="1" applyAlignment="1" applyProtection="1">
      <alignment vertical="center"/>
      <protection locked="0"/>
    </xf>
    <xf numFmtId="168" fontId="18" fillId="0" borderId="137" xfId="0" applyNumberFormat="1" applyFont="1" applyBorder="1" applyAlignment="1" applyProtection="1">
      <alignment vertical="center"/>
      <protection locked="0"/>
    </xf>
    <xf numFmtId="168" fontId="18" fillId="0" borderId="133" xfId="0" applyNumberFormat="1" applyFont="1" applyBorder="1" applyAlignment="1" applyProtection="1">
      <alignment vertical="center"/>
      <protection locked="0"/>
    </xf>
    <xf numFmtId="0" fontId="18" fillId="0" borderId="136" xfId="0" applyFont="1" applyFill="1" applyBorder="1" applyAlignment="1" applyProtection="1">
      <alignment vertical="center"/>
      <protection locked="0"/>
    </xf>
    <xf numFmtId="168" fontId="18" fillId="0" borderId="141" xfId="0" applyNumberFormat="1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3" fillId="0" borderId="236" xfId="0" applyFont="1" applyFill="1" applyBorder="1" applyAlignment="1" applyProtection="1">
      <alignment horizontal="right"/>
    </xf>
    <xf numFmtId="0" fontId="3" fillId="0" borderId="131" xfId="0" applyFont="1" applyBorder="1" applyAlignment="1" applyProtection="1">
      <alignment horizontal="left" vertical="center"/>
      <protection locked="0"/>
    </xf>
    <xf numFmtId="0" fontId="3" fillId="0" borderId="131" xfId="0" applyNumberFormat="1" applyFont="1" applyBorder="1" applyAlignment="1" applyProtection="1">
      <alignment horizontal="left" vertical="center"/>
      <protection locked="0"/>
    </xf>
    <xf numFmtId="0" fontId="3" fillId="0" borderId="237" xfId="0" applyFont="1" applyFill="1" applyBorder="1" applyProtection="1"/>
    <xf numFmtId="165" fontId="3" fillId="0" borderId="186" xfId="0" applyNumberFormat="1" applyFont="1" applyBorder="1" applyAlignment="1" applyProtection="1">
      <alignment horizontal="right" vertical="center"/>
      <protection locked="0"/>
    </xf>
    <xf numFmtId="0" fontId="3" fillId="0" borderId="186" xfId="0" applyFont="1" applyBorder="1" applyAlignment="1" applyProtection="1">
      <alignment horizontal="right" vertical="center"/>
      <protection locked="0"/>
    </xf>
    <xf numFmtId="0" fontId="3" fillId="0" borderId="238" xfId="0" applyFont="1" applyBorder="1" applyAlignment="1" applyProtection="1">
      <alignment horizontal="left" vertical="center"/>
      <protection locked="0"/>
    </xf>
    <xf numFmtId="0" fontId="8" fillId="0" borderId="239" xfId="0" applyFont="1" applyFill="1" applyBorder="1" applyAlignment="1" applyProtection="1">
      <alignment horizontal="right"/>
    </xf>
    <xf numFmtId="0" fontId="12" fillId="0" borderId="240" xfId="0" applyFont="1" applyBorder="1" applyProtection="1"/>
    <xf numFmtId="0" fontId="3" fillId="0" borderId="241" xfId="0" applyFont="1" applyFill="1" applyBorder="1" applyAlignment="1" applyProtection="1">
      <alignment horizontal="right"/>
    </xf>
    <xf numFmtId="173" fontId="5" fillId="0" borderId="8" xfId="0" applyNumberFormat="1" applyFont="1" applyBorder="1" applyAlignment="1" applyProtection="1">
      <alignment horizontal="right"/>
      <protection locked="0"/>
    </xf>
    <xf numFmtId="0" fontId="18" fillId="0" borderId="228" xfId="0" applyFont="1" applyBorder="1" applyAlignment="1" applyProtection="1">
      <alignment vertical="center"/>
      <protection locked="0"/>
    </xf>
    <xf numFmtId="0" fontId="18" fillId="0" borderId="229" xfId="0" applyFont="1" applyBorder="1" applyAlignment="1" applyProtection="1">
      <alignment vertical="center"/>
      <protection locked="0"/>
    </xf>
    <xf numFmtId="14" fontId="14" fillId="5" borderId="28" xfId="0" applyNumberFormat="1" applyFont="1" applyFill="1" applyBorder="1" applyProtection="1"/>
    <xf numFmtId="14" fontId="18" fillId="0" borderId="130" xfId="0" applyNumberFormat="1" applyFont="1" applyBorder="1"/>
    <xf numFmtId="14" fontId="24" fillId="6" borderId="87" xfId="0" applyNumberFormat="1" applyFont="1" applyFill="1" applyBorder="1" applyAlignment="1" applyProtection="1">
      <protection locked="0"/>
    </xf>
    <xf numFmtId="14" fontId="14" fillId="5" borderId="28" xfId="0" applyNumberFormat="1" applyFont="1" applyFill="1" applyBorder="1" applyAlignment="1" applyProtection="1">
      <alignment horizontal="center" vertical="center"/>
    </xf>
    <xf numFmtId="0" fontId="18" fillId="0" borderId="178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left" wrapText="1"/>
    </xf>
    <xf numFmtId="0" fontId="18" fillId="0" borderId="175" xfId="0" applyFont="1" applyBorder="1" applyAlignment="1">
      <alignment horizontal="center" vertical="center" wrapText="1"/>
    </xf>
    <xf numFmtId="0" fontId="18" fillId="0" borderId="176" xfId="0" applyFont="1" applyBorder="1" applyAlignment="1">
      <alignment horizontal="center" vertical="center" wrapText="1"/>
    </xf>
    <xf numFmtId="0" fontId="18" fillId="0" borderId="177" xfId="0" applyFont="1" applyBorder="1" applyAlignment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0" fontId="24" fillId="6" borderId="33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24" fillId="6" borderId="87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172" fontId="25" fillId="4" borderId="0" xfId="0" applyNumberFormat="1" applyFont="1" applyFill="1" applyAlignment="1" applyProtection="1">
      <alignment horizontal="center"/>
      <protection locked="0"/>
    </xf>
    <xf numFmtId="0" fontId="0" fillId="7" borderId="0" xfId="0" applyFill="1" applyAlignment="1" applyProtection="1">
      <alignment horizontal="center"/>
      <protection locked="0"/>
    </xf>
    <xf numFmtId="0" fontId="0" fillId="7" borderId="165" xfId="0" applyFill="1" applyBorder="1" applyAlignment="1" applyProtection="1">
      <alignment horizontal="center"/>
      <protection locked="0"/>
    </xf>
    <xf numFmtId="0" fontId="0" fillId="7" borderId="206" xfId="0" applyFill="1" applyBorder="1" applyAlignment="1" applyProtection="1">
      <alignment horizontal="center"/>
      <protection locked="0"/>
    </xf>
    <xf numFmtId="0" fontId="0" fillId="0" borderId="165" xfId="0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166" fontId="3" fillId="0" borderId="11" xfId="0" applyNumberFormat="1" applyFont="1" applyBorder="1" applyAlignment="1" applyProtection="1">
      <alignment horizontal="right" vertical="center"/>
      <protection locked="0"/>
    </xf>
    <xf numFmtId="166" fontId="3" fillId="0" borderId="17" xfId="0" applyNumberFormat="1" applyFont="1" applyBorder="1" applyAlignment="1" applyProtection="1">
      <alignment horizontal="right" vertical="center"/>
      <protection locked="0"/>
    </xf>
    <xf numFmtId="166" fontId="3" fillId="0" borderId="184" xfId="0" applyNumberFormat="1" applyFont="1" applyBorder="1" applyAlignment="1" applyProtection="1">
      <alignment horizontal="right" vertical="center"/>
    </xf>
    <xf numFmtId="166" fontId="3" fillId="0" borderId="158" xfId="0" applyNumberFormat="1" applyFont="1" applyBorder="1" applyAlignment="1" applyProtection="1">
      <alignment horizontal="right" vertical="center"/>
    </xf>
    <xf numFmtId="166" fontId="3" fillId="0" borderId="184" xfId="0" applyNumberFormat="1" applyFont="1" applyBorder="1" applyAlignment="1" applyProtection="1">
      <alignment horizontal="center" vertical="center"/>
    </xf>
    <xf numFmtId="166" fontId="3" fillId="0" borderId="158" xfId="0" applyNumberFormat="1" applyFont="1" applyBorder="1" applyAlignment="1" applyProtection="1">
      <alignment horizontal="center" vertical="center"/>
    </xf>
    <xf numFmtId="44" fontId="3" fillId="0" borderId="193" xfId="0" applyNumberFormat="1" applyFont="1" applyBorder="1" applyAlignment="1" applyProtection="1">
      <alignment horizontal="right" vertical="center"/>
    </xf>
    <xf numFmtId="44" fontId="3" fillId="0" borderId="138" xfId="0" applyNumberFormat="1" applyFont="1" applyBorder="1" applyAlignment="1" applyProtection="1">
      <alignment horizontal="right" vertical="center"/>
    </xf>
    <xf numFmtId="44" fontId="3" fillId="0" borderId="142" xfId="0" applyNumberFormat="1" applyFont="1" applyBorder="1" applyAlignment="1" applyProtection="1">
      <alignment horizontal="right" vertical="center"/>
    </xf>
    <xf numFmtId="166" fontId="3" fillId="0" borderId="193" xfId="0" applyNumberFormat="1" applyFont="1" applyBorder="1" applyAlignment="1" applyProtection="1">
      <alignment horizontal="right" vertical="center"/>
    </xf>
    <xf numFmtId="166" fontId="3" fillId="0" borderId="138" xfId="0" applyNumberFormat="1" applyFont="1" applyBorder="1" applyAlignment="1" applyProtection="1">
      <alignment horizontal="right" vertical="center"/>
    </xf>
    <xf numFmtId="166" fontId="3" fillId="0" borderId="142" xfId="0" applyNumberFormat="1" applyFont="1" applyBorder="1" applyAlignment="1" applyProtection="1">
      <alignment horizontal="right" vertical="center"/>
    </xf>
    <xf numFmtId="166" fontId="5" fillId="0" borderId="196" xfId="0" applyNumberFormat="1" applyFont="1" applyBorder="1" applyAlignment="1" applyProtection="1">
      <alignment horizontal="right" vertical="center"/>
    </xf>
    <xf numFmtId="166" fontId="5" fillId="0" borderId="197" xfId="0" applyNumberFormat="1" applyFont="1" applyBorder="1" applyAlignment="1" applyProtection="1">
      <alignment horizontal="right" vertical="center"/>
    </xf>
    <xf numFmtId="166" fontId="5" fillId="0" borderId="189" xfId="0" applyNumberFormat="1" applyFont="1" applyBorder="1" applyAlignment="1" applyProtection="1">
      <alignment horizontal="right" vertical="center"/>
    </xf>
    <xf numFmtId="166" fontId="3" fillId="0" borderId="132" xfId="0" applyNumberFormat="1" applyFont="1" applyBorder="1" applyAlignment="1" applyProtection="1">
      <alignment horizontal="right" vertical="center"/>
    </xf>
    <xf numFmtId="166" fontId="3" fillId="0" borderId="130" xfId="0" applyNumberFormat="1" applyFont="1" applyBorder="1" applyAlignment="1" applyProtection="1">
      <alignment horizontal="right" vertical="center"/>
    </xf>
    <xf numFmtId="166" fontId="3" fillId="0" borderId="139" xfId="0" applyNumberFormat="1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166" fontId="3" fillId="0" borderId="118" xfId="0" applyNumberFormat="1" applyFont="1" applyBorder="1" applyAlignment="1" applyProtection="1">
      <alignment horizontal="right" vertical="center"/>
    </xf>
    <xf numFmtId="166" fontId="3" fillId="0" borderId="128" xfId="0" applyNumberFormat="1" applyFont="1" applyBorder="1" applyAlignment="1" applyProtection="1">
      <alignment horizontal="right" vertical="center"/>
    </xf>
    <xf numFmtId="166" fontId="3" fillId="0" borderId="219" xfId="0" applyNumberFormat="1" applyFont="1" applyBorder="1" applyAlignment="1" applyProtection="1">
      <alignment horizontal="right" vertical="center"/>
    </xf>
    <xf numFmtId="166" fontId="5" fillId="0" borderId="193" xfId="0" applyNumberFormat="1" applyFont="1" applyBorder="1" applyAlignment="1" applyProtection="1">
      <alignment horizontal="right" vertical="center"/>
    </xf>
    <xf numFmtId="166" fontId="5" fillId="0" borderId="138" xfId="0" applyNumberFormat="1" applyFont="1" applyBorder="1" applyAlignment="1" applyProtection="1">
      <alignment horizontal="right" vertical="center"/>
    </xf>
    <xf numFmtId="166" fontId="5" fillId="0" borderId="142" xfId="0" applyNumberFormat="1" applyFont="1" applyBorder="1" applyAlignment="1" applyProtection="1">
      <alignment horizontal="right" vertical="center"/>
    </xf>
    <xf numFmtId="166" fontId="3" fillId="0" borderId="11" xfId="0" applyNumberFormat="1" applyFont="1" applyBorder="1" applyAlignment="1" applyProtection="1">
      <alignment horizontal="right" vertical="center"/>
    </xf>
    <xf numFmtId="166" fontId="3" fillId="0" borderId="17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166" fontId="3" fillId="0" borderId="190" xfId="0" applyNumberFormat="1" applyFont="1" applyBorder="1" applyAlignment="1" applyProtection="1">
      <alignment horizontal="right" vertical="center"/>
      <protection locked="0"/>
    </xf>
    <xf numFmtId="166" fontId="3" fillId="0" borderId="121" xfId="0" applyNumberFormat="1" applyFont="1" applyBorder="1" applyAlignment="1" applyProtection="1">
      <alignment horizontal="right" vertical="center"/>
      <protection locked="0"/>
    </xf>
    <xf numFmtId="166" fontId="3" fillId="0" borderId="18" xfId="0" applyNumberFormat="1" applyFont="1" applyBorder="1" applyAlignment="1" applyProtection="1">
      <alignment horizontal="right" vertical="center"/>
      <protection locked="0"/>
    </xf>
    <xf numFmtId="166" fontId="3" fillId="0" borderId="19" xfId="0" applyNumberFormat="1" applyFont="1" applyBorder="1" applyAlignment="1" applyProtection="1">
      <alignment horizontal="right" vertical="center"/>
      <protection locked="0"/>
    </xf>
    <xf numFmtId="166" fontId="3" fillId="0" borderId="193" xfId="0" applyNumberFormat="1" applyFont="1" applyBorder="1" applyAlignment="1" applyProtection="1">
      <alignment horizontal="right" vertical="center"/>
      <protection locked="0"/>
    </xf>
    <xf numFmtId="166" fontId="3" fillId="0" borderId="194" xfId="0" applyNumberFormat="1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 applyProtection="1">
      <alignment horizontal="center"/>
    </xf>
    <xf numFmtId="0" fontId="3" fillId="0" borderId="90" xfId="0" applyFont="1" applyBorder="1" applyAlignment="1" applyProtection="1">
      <alignment horizontal="left" vertical="center"/>
      <protection locked="0"/>
    </xf>
    <xf numFmtId="0" fontId="3" fillId="0" borderId="128" xfId="0" applyFont="1" applyBorder="1" applyAlignment="1" applyProtection="1">
      <alignment horizontal="left" vertical="center"/>
      <protection locked="0"/>
    </xf>
    <xf numFmtId="0" fontId="3" fillId="0" borderId="119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center" vertical="center"/>
    </xf>
    <xf numFmtId="0" fontId="5" fillId="0" borderId="68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83" xfId="0" applyFont="1" applyBorder="1" applyAlignment="1" applyProtection="1">
      <alignment horizontal="center" vertical="center"/>
    </xf>
    <xf numFmtId="0" fontId="5" fillId="0" borderId="62" xfId="0" applyFont="1" applyBorder="1" applyAlignment="1" applyProtection="1">
      <alignment horizontal="center" vertical="center"/>
    </xf>
    <xf numFmtId="0" fontId="5" fillId="0" borderId="66" xfId="0" applyFont="1" applyBorder="1" applyAlignment="1" applyProtection="1">
      <alignment horizontal="center" vertical="center"/>
    </xf>
    <xf numFmtId="0" fontId="5" fillId="0" borderId="64" xfId="0" applyFont="1" applyBorder="1" applyAlignment="1" applyProtection="1">
      <alignment horizontal="center" vertical="center"/>
    </xf>
    <xf numFmtId="166" fontId="3" fillId="0" borderId="207" xfId="0" applyNumberFormat="1" applyFont="1" applyBorder="1" applyAlignment="1" applyProtection="1">
      <alignment horizontal="right" vertical="center"/>
    </xf>
    <xf numFmtId="166" fontId="3" fillId="0" borderId="231" xfId="0" applyNumberFormat="1" applyFont="1" applyBorder="1" applyAlignment="1" applyProtection="1">
      <alignment horizontal="right" vertical="center"/>
    </xf>
    <xf numFmtId="166" fontId="3" fillId="0" borderId="232" xfId="0" applyNumberFormat="1" applyFont="1" applyBorder="1" applyAlignment="1" applyProtection="1">
      <alignment horizontal="right" vertical="center"/>
    </xf>
    <xf numFmtId="166" fontId="3" fillId="0" borderId="70" xfId="0" applyNumberFormat="1" applyFont="1" applyBorder="1" applyAlignment="1" applyProtection="1">
      <alignment horizontal="right" vertical="center"/>
    </xf>
    <xf numFmtId="166" fontId="3" fillId="0" borderId="214" xfId="0" applyNumberFormat="1" applyFont="1" applyBorder="1" applyAlignment="1" applyProtection="1">
      <alignment horizontal="right" vertical="center"/>
    </xf>
    <xf numFmtId="166" fontId="3" fillId="0" borderId="233" xfId="0" applyNumberFormat="1" applyFont="1" applyBorder="1" applyAlignment="1" applyProtection="1">
      <alignment horizontal="right" vertical="center"/>
    </xf>
    <xf numFmtId="0" fontId="2" fillId="5" borderId="96" xfId="0" applyFont="1" applyFill="1" applyBorder="1" applyAlignment="1" applyProtection="1">
      <alignment horizontal="center" vertical="center"/>
    </xf>
    <xf numFmtId="0" fontId="2" fillId="5" borderId="23" xfId="0" applyFont="1" applyFill="1" applyBorder="1" applyAlignment="1" applyProtection="1">
      <alignment horizontal="center" vertical="center"/>
    </xf>
    <xf numFmtId="0" fontId="5" fillId="0" borderId="67" xfId="0" applyFont="1" applyBorder="1" applyAlignment="1" applyProtection="1">
      <alignment horizontal="center"/>
    </xf>
    <xf numFmtId="0" fontId="5" fillId="0" borderId="68" xfId="0" applyFont="1" applyBorder="1" applyAlignment="1" applyProtection="1">
      <alignment horizontal="center"/>
    </xf>
    <xf numFmtId="0" fontId="3" fillId="0" borderId="82" xfId="0" applyFont="1" applyBorder="1" applyAlignment="1" applyProtection="1">
      <alignment horizontal="left" vertical="center"/>
      <protection locked="0"/>
    </xf>
    <xf numFmtId="0" fontId="3" fillId="0" borderId="71" xfId="0" applyFont="1" applyBorder="1" applyAlignment="1" applyProtection="1">
      <alignment horizontal="left" vertical="center"/>
      <protection locked="0"/>
    </xf>
    <xf numFmtId="0" fontId="5" fillId="0" borderId="45" xfId="0" applyFont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6" xfId="0" applyFont="1" applyBorder="1" applyAlignment="1" applyProtection="1">
      <alignment horizontal="center"/>
    </xf>
    <xf numFmtId="0" fontId="5" fillId="0" borderId="25" xfId="0" applyFont="1" applyBorder="1" applyAlignment="1" applyProtection="1">
      <alignment horizontal="center"/>
    </xf>
    <xf numFmtId="0" fontId="5" fillId="0" borderId="26" xfId="0" applyFont="1" applyBorder="1" applyAlignment="1" applyProtection="1">
      <alignment horizontal="center"/>
    </xf>
    <xf numFmtId="0" fontId="5" fillId="0" borderId="35" xfId="0" applyFont="1" applyBorder="1" applyAlignment="1" applyProtection="1">
      <alignment horizontal="center"/>
    </xf>
    <xf numFmtId="0" fontId="5" fillId="0" borderId="79" xfId="0" applyFont="1" applyBorder="1" applyAlignment="1" applyProtection="1">
      <alignment horizontal="center"/>
    </xf>
    <xf numFmtId="0" fontId="5" fillId="0" borderId="32" xfId="0" applyFont="1" applyBorder="1" applyAlignment="1" applyProtection="1">
      <alignment horizontal="center" vertical="center" wrapText="1"/>
    </xf>
    <xf numFmtId="0" fontId="5" fillId="0" borderId="86" xfId="0" applyFont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3" fillId="0" borderId="212" xfId="0" applyFont="1" applyBorder="1" applyAlignment="1" applyProtection="1">
      <alignment horizontal="left" vertical="center"/>
      <protection locked="0"/>
    </xf>
    <xf numFmtId="0" fontId="3" fillId="0" borderId="73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170" fontId="3" fillId="0" borderId="113" xfId="0" applyNumberFormat="1" applyFont="1" applyBorder="1" applyAlignment="1" applyProtection="1">
      <alignment horizontal="center" vertical="center"/>
      <protection locked="0"/>
    </xf>
    <xf numFmtId="170" fontId="3" fillId="0" borderId="73" xfId="0" applyNumberFormat="1" applyFont="1" applyBorder="1" applyAlignment="1" applyProtection="1">
      <alignment horizontal="center" vertical="center"/>
      <protection locked="0"/>
    </xf>
    <xf numFmtId="170" fontId="3" fillId="0" borderId="70" xfId="0" applyNumberFormat="1" applyFont="1" applyBorder="1" applyAlignment="1" applyProtection="1">
      <alignment horizontal="center" vertical="center"/>
      <protection locked="0"/>
    </xf>
    <xf numFmtId="170" fontId="3" fillId="0" borderId="71" xfId="0" applyNumberFormat="1" applyFont="1" applyBorder="1" applyAlignment="1" applyProtection="1">
      <alignment horizontal="center" vertical="center"/>
      <protection locked="0"/>
    </xf>
    <xf numFmtId="170" fontId="3" fillId="0" borderId="112" xfId="0" applyNumberFormat="1" applyFont="1" applyBorder="1" applyAlignment="1" applyProtection="1">
      <alignment horizontal="center" vertical="center"/>
      <protection locked="0"/>
    </xf>
    <xf numFmtId="0" fontId="5" fillId="0" borderId="111" xfId="0" applyFont="1" applyBorder="1" applyAlignment="1" applyProtection="1">
      <alignment horizontal="center"/>
    </xf>
    <xf numFmtId="0" fontId="5" fillId="0" borderId="21" xfId="0" applyFont="1" applyBorder="1" applyAlignment="1" applyProtection="1">
      <alignment horizontal="center"/>
    </xf>
    <xf numFmtId="170" fontId="3" fillId="0" borderId="118" xfId="0" applyNumberFormat="1" applyFont="1" applyBorder="1" applyAlignment="1" applyProtection="1">
      <alignment horizontal="center" vertical="center"/>
      <protection locked="0"/>
    </xf>
    <xf numFmtId="170" fontId="3" fillId="0" borderId="121" xfId="0" applyNumberFormat="1" applyFont="1" applyBorder="1" applyAlignment="1" applyProtection="1">
      <alignment horizontal="center" vertical="center"/>
      <protection locked="0"/>
    </xf>
    <xf numFmtId="0" fontId="5" fillId="0" borderId="110" xfId="0" applyFont="1" applyBorder="1" applyAlignment="1" applyProtection="1">
      <alignment horizontal="center"/>
    </xf>
    <xf numFmtId="0" fontId="5" fillId="0" borderId="83" xfId="0" applyFont="1" applyBorder="1" applyAlignment="1" applyProtection="1">
      <alignment horizontal="center"/>
    </xf>
    <xf numFmtId="170" fontId="3" fillId="0" borderId="119" xfId="0" applyNumberFormat="1" applyFont="1" applyBorder="1" applyAlignment="1" applyProtection="1">
      <alignment horizontal="center" vertical="center"/>
      <protection locked="0"/>
    </xf>
    <xf numFmtId="0" fontId="3" fillId="0" borderId="213" xfId="0" applyFont="1" applyBorder="1" applyAlignment="1" applyProtection="1">
      <alignment horizontal="left" vertical="center"/>
      <protection locked="0"/>
    </xf>
    <xf numFmtId="0" fontId="3" fillId="0" borderId="214" xfId="0" applyFont="1" applyBorder="1" applyAlignment="1" applyProtection="1">
      <alignment horizontal="left" vertical="center"/>
      <protection locked="0"/>
    </xf>
    <xf numFmtId="0" fontId="3" fillId="0" borderId="108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29" xfId="0" applyFont="1" applyBorder="1" applyAlignment="1" applyProtection="1">
      <alignment horizontal="left" vertical="center"/>
      <protection locked="0"/>
    </xf>
    <xf numFmtId="0" fontId="3" fillId="0" borderId="130" xfId="0" applyFont="1" applyBorder="1" applyAlignment="1" applyProtection="1">
      <alignment horizontal="left" vertical="center"/>
      <protection locked="0"/>
    </xf>
    <xf numFmtId="0" fontId="3" fillId="0" borderId="195" xfId="0" applyFont="1" applyBorder="1" applyAlignment="1" applyProtection="1">
      <alignment horizontal="left" vertical="center"/>
      <protection locked="0"/>
    </xf>
    <xf numFmtId="0" fontId="9" fillId="0" borderId="155" xfId="0" applyFont="1" applyBorder="1" applyAlignment="1" applyProtection="1">
      <alignment horizontal="center"/>
    </xf>
    <xf numFmtId="0" fontId="9" fillId="0" borderId="154" xfId="0" applyFont="1" applyBorder="1" applyAlignment="1" applyProtection="1">
      <alignment horizontal="center"/>
    </xf>
    <xf numFmtId="170" fontId="3" fillId="0" borderId="11" xfId="0" applyNumberFormat="1" applyFont="1" applyBorder="1" applyAlignment="1" applyProtection="1">
      <alignment horizontal="center" vertical="center"/>
      <protection locked="0"/>
    </xf>
    <xf numFmtId="170" fontId="3" fillId="0" borderId="17" xfId="0" applyNumberFormat="1" applyFont="1" applyBorder="1" applyAlignment="1" applyProtection="1">
      <alignment horizontal="center" vertical="center"/>
      <protection locked="0"/>
    </xf>
    <xf numFmtId="170" fontId="3" fillId="0" borderId="116" xfId="0" applyNumberFormat="1" applyFont="1" applyBorder="1" applyAlignment="1" applyProtection="1">
      <alignment horizontal="center" vertical="center"/>
      <protection locked="0"/>
    </xf>
    <xf numFmtId="0" fontId="2" fillId="5" borderId="93" xfId="0" applyFont="1" applyFill="1" applyBorder="1" applyAlignment="1" applyProtection="1">
      <alignment horizontal="center"/>
    </xf>
    <xf numFmtId="0" fontId="2" fillId="5" borderId="114" xfId="0" applyFont="1" applyFill="1" applyBorder="1" applyAlignment="1" applyProtection="1">
      <alignment horizontal="center"/>
    </xf>
    <xf numFmtId="0" fontId="11" fillId="0" borderId="35" xfId="0" applyFont="1" applyBorder="1" applyAlignment="1" applyProtection="1">
      <alignment horizontal="left" vertical="center" wrapText="1"/>
    </xf>
    <xf numFmtId="0" fontId="11" fillId="0" borderId="79" xfId="0" applyFont="1" applyBorder="1" applyAlignment="1" applyProtection="1">
      <alignment horizontal="left" vertical="center" wrapText="1"/>
    </xf>
    <xf numFmtId="170" fontId="3" fillId="0" borderId="88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5" fillId="0" borderId="137" xfId="0" applyNumberFormat="1" applyFont="1" applyBorder="1" applyAlignment="1" applyProtection="1">
      <alignment horizontal="right" vertical="center"/>
    </xf>
    <xf numFmtId="166" fontId="5" fillId="0" borderId="135" xfId="0" applyNumberFormat="1" applyFont="1" applyBorder="1" applyAlignment="1" applyProtection="1">
      <alignment horizontal="right" vertical="center"/>
    </xf>
    <xf numFmtId="166" fontId="5" fillId="0" borderId="191" xfId="0" applyNumberFormat="1" applyFont="1" applyBorder="1" applyAlignment="1" applyProtection="1">
      <alignment horizontal="right" vertical="center"/>
    </xf>
    <xf numFmtId="166" fontId="3" fillId="0" borderId="132" xfId="0" applyNumberFormat="1" applyFont="1" applyBorder="1" applyAlignment="1" applyProtection="1">
      <alignment horizontal="right" vertical="center"/>
      <protection locked="0"/>
    </xf>
    <xf numFmtId="166" fontId="3" fillId="0" borderId="195" xfId="0" applyNumberFormat="1" applyFont="1" applyBorder="1" applyAlignment="1" applyProtection="1">
      <alignment horizontal="right" vertical="center"/>
      <protection locked="0"/>
    </xf>
    <xf numFmtId="166" fontId="3" fillId="0" borderId="137" xfId="0" applyNumberFormat="1" applyFont="1" applyBorder="1" applyAlignment="1" applyProtection="1">
      <alignment horizontal="right" vertical="center"/>
    </xf>
    <xf numFmtId="166" fontId="3" fillId="0" borderId="192" xfId="0" applyNumberFormat="1" applyFont="1" applyBorder="1" applyAlignment="1" applyProtection="1">
      <alignment horizontal="right" vertical="center"/>
    </xf>
    <xf numFmtId="166" fontId="3" fillId="0" borderId="201" xfId="0" applyNumberFormat="1" applyFont="1" applyBorder="1" applyAlignment="1" applyProtection="1">
      <alignment horizontal="right" vertical="center"/>
    </xf>
    <xf numFmtId="166" fontId="3" fillId="0" borderId="234" xfId="0" applyNumberFormat="1" applyFont="1" applyBorder="1" applyAlignment="1" applyProtection="1">
      <alignment horizontal="right" vertical="center"/>
    </xf>
    <xf numFmtId="166" fontId="3" fillId="0" borderId="235" xfId="0" applyNumberFormat="1" applyFont="1" applyBorder="1" applyAlignment="1" applyProtection="1">
      <alignment horizontal="right" vertical="center"/>
    </xf>
    <xf numFmtId="44" fontId="3" fillId="0" borderId="70" xfId="0" applyNumberFormat="1" applyFont="1" applyBorder="1" applyAlignment="1" applyProtection="1">
      <alignment horizontal="center" vertical="center"/>
    </xf>
    <xf numFmtId="44" fontId="3" fillId="0" borderId="71" xfId="0" applyNumberFormat="1" applyFont="1" applyBorder="1" applyAlignment="1" applyProtection="1">
      <alignment horizontal="center" vertical="center"/>
    </xf>
    <xf numFmtId="44" fontId="3" fillId="0" borderId="70" xfId="0" applyNumberFormat="1" applyFont="1" applyBorder="1" applyAlignment="1" applyProtection="1">
      <alignment horizontal="right" vertical="center"/>
      <protection locked="0"/>
    </xf>
    <xf numFmtId="44" fontId="3" fillId="0" borderId="71" xfId="0" applyNumberFormat="1" applyFont="1" applyBorder="1" applyAlignment="1" applyProtection="1">
      <alignment horizontal="right" vertical="center"/>
      <protection locked="0"/>
    </xf>
    <xf numFmtId="0" fontId="5" fillId="0" borderId="204" xfId="0" applyFont="1" applyBorder="1" applyAlignment="1" applyProtection="1">
      <alignment horizontal="center" vertical="center"/>
    </xf>
    <xf numFmtId="0" fontId="5" fillId="0" borderId="205" xfId="0" applyFont="1" applyBorder="1" applyAlignment="1" applyProtection="1">
      <alignment horizontal="center" vertical="center"/>
    </xf>
    <xf numFmtId="44" fontId="3" fillId="0" borderId="76" xfId="2" applyFont="1" applyBorder="1" applyAlignment="1" applyProtection="1">
      <alignment horizontal="right" vertical="center"/>
    </xf>
    <xf numFmtId="44" fontId="3" fillId="0" borderId="77" xfId="2" applyFont="1" applyBorder="1" applyAlignment="1" applyProtection="1">
      <alignment horizontal="right" vertical="center"/>
    </xf>
    <xf numFmtId="44" fontId="3" fillId="0" borderId="76" xfId="0" applyNumberFormat="1" applyFont="1" applyBorder="1" applyAlignment="1" applyProtection="1">
      <alignment horizontal="center" vertical="center"/>
    </xf>
    <xf numFmtId="0" fontId="3" fillId="0" borderId="77" xfId="0" applyFont="1" applyBorder="1" applyAlignment="1" applyProtection="1">
      <alignment horizontal="center" vertical="center"/>
    </xf>
    <xf numFmtId="44" fontId="3" fillId="0" borderId="12" xfId="0" applyNumberFormat="1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44" fontId="3" fillId="0" borderId="12" xfId="2" applyFont="1" applyBorder="1" applyAlignment="1" applyProtection="1">
      <alignment horizontal="right" vertical="center"/>
    </xf>
    <xf numFmtId="44" fontId="3" fillId="0" borderId="21" xfId="2" applyFont="1" applyBorder="1" applyAlignment="1" applyProtection="1">
      <alignment horizontal="right" vertical="center"/>
    </xf>
    <xf numFmtId="44" fontId="3" fillId="0" borderId="198" xfId="0" applyNumberFormat="1" applyFont="1" applyBorder="1" applyAlignment="1" applyProtection="1">
      <alignment horizontal="right" vertical="center"/>
    </xf>
    <xf numFmtId="0" fontId="3" fillId="0" borderId="77" xfId="0" applyFont="1" applyBorder="1" applyAlignment="1" applyProtection="1">
      <alignment horizontal="right" vertical="center"/>
    </xf>
    <xf numFmtId="44" fontId="3" fillId="0" borderId="70" xfId="0" applyNumberFormat="1" applyFont="1" applyBorder="1" applyAlignment="1" applyProtection="1">
      <alignment horizontal="center"/>
    </xf>
    <xf numFmtId="44" fontId="3" fillId="0" borderId="71" xfId="0" applyNumberFormat="1" applyFont="1" applyBorder="1" applyAlignment="1" applyProtection="1">
      <alignment horizontal="center"/>
    </xf>
    <xf numFmtId="44" fontId="3" fillId="0" borderId="70" xfId="0" applyNumberFormat="1" applyFont="1" applyBorder="1" applyAlignment="1" applyProtection="1">
      <alignment horizontal="right"/>
      <protection locked="0"/>
    </xf>
    <xf numFmtId="44" fontId="3" fillId="0" borderId="71" xfId="0" applyNumberFormat="1" applyFont="1" applyBorder="1" applyAlignment="1" applyProtection="1">
      <alignment horizontal="right"/>
      <protection locked="0"/>
    </xf>
    <xf numFmtId="44" fontId="3" fillId="0" borderId="201" xfId="0" applyNumberFormat="1" applyFont="1" applyBorder="1" applyAlignment="1" applyProtection="1">
      <alignment horizontal="center" vertical="center"/>
    </xf>
    <xf numFmtId="44" fontId="3" fillId="0" borderId="199" xfId="0" applyNumberFormat="1" applyFont="1" applyBorder="1" applyAlignment="1" applyProtection="1">
      <alignment horizontal="center" vertical="center"/>
    </xf>
    <xf numFmtId="44" fontId="3" fillId="0" borderId="201" xfId="0" applyNumberFormat="1" applyFont="1" applyBorder="1" applyAlignment="1" applyProtection="1">
      <alignment horizontal="right" vertical="center"/>
      <protection locked="0"/>
    </xf>
    <xf numFmtId="44" fontId="3" fillId="0" borderId="199" xfId="0" applyNumberFormat="1" applyFont="1" applyBorder="1" applyAlignment="1" applyProtection="1">
      <alignment horizontal="right" vertical="center"/>
      <protection locked="0"/>
    </xf>
    <xf numFmtId="44" fontId="5" fillId="0" borderId="76" xfId="0" applyNumberFormat="1" applyFont="1" applyBorder="1" applyAlignment="1" applyProtection="1">
      <alignment horizontal="center" vertical="center"/>
    </xf>
    <xf numFmtId="0" fontId="5" fillId="0" borderId="77" xfId="0" applyFont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18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166" fontId="5" fillId="0" borderId="9" xfId="0" applyNumberFormat="1" applyFont="1" applyBorder="1" applyAlignment="1" applyProtection="1">
      <alignment horizontal="center" vertical="center"/>
    </xf>
    <xf numFmtId="166" fontId="3" fillId="0" borderId="69" xfId="0" applyNumberFormat="1" applyFont="1" applyBorder="1" applyAlignment="1" applyProtection="1">
      <alignment horizontal="center" vertical="center"/>
    </xf>
    <xf numFmtId="44" fontId="5" fillId="0" borderId="77" xfId="0" applyNumberFormat="1" applyFont="1" applyBorder="1" applyAlignment="1" applyProtection="1">
      <alignment horizontal="center" vertical="center"/>
    </xf>
    <xf numFmtId="166" fontId="3" fillId="0" borderId="9" xfId="0" applyNumberFormat="1" applyFont="1" applyBorder="1" applyAlignment="1" applyProtection="1">
      <alignment horizontal="right" vertical="center"/>
      <protection locked="0"/>
    </xf>
    <xf numFmtId="166" fontId="3" fillId="0" borderId="69" xfId="0" applyNumberFormat="1" applyFont="1" applyBorder="1" applyAlignment="1" applyProtection="1">
      <alignment horizontal="right" vertical="center"/>
      <protection locked="0"/>
    </xf>
    <xf numFmtId="166" fontId="3" fillId="0" borderId="70" xfId="0" applyNumberFormat="1" applyFont="1" applyBorder="1" applyAlignment="1" applyProtection="1">
      <alignment horizontal="right" vertical="center"/>
      <protection locked="0"/>
    </xf>
    <xf numFmtId="166" fontId="3" fillId="0" borderId="71" xfId="0" applyNumberFormat="1" applyFont="1" applyBorder="1" applyAlignment="1" applyProtection="1">
      <alignment horizontal="right" vertical="center"/>
      <protection locked="0"/>
    </xf>
    <xf numFmtId="166" fontId="3" fillId="0" borderId="11" xfId="0" applyNumberFormat="1" applyFont="1" applyFill="1" applyBorder="1" applyAlignment="1" applyProtection="1">
      <alignment horizontal="center" vertical="center"/>
    </xf>
    <xf numFmtId="166" fontId="3" fillId="0" borderId="17" xfId="0" applyNumberFormat="1" applyFont="1" applyFill="1" applyBorder="1" applyAlignment="1" applyProtection="1">
      <alignment horizontal="center" vertical="center"/>
    </xf>
    <xf numFmtId="44" fontId="3" fillId="0" borderId="70" xfId="0" applyNumberFormat="1" applyFont="1" applyFill="1" applyBorder="1" applyAlignment="1" applyProtection="1">
      <alignment horizontal="right" vertical="center"/>
      <protection locked="0"/>
    </xf>
    <xf numFmtId="44" fontId="3" fillId="0" borderId="71" xfId="0" applyNumberFormat="1" applyFont="1" applyFill="1" applyBorder="1" applyAlignment="1" applyProtection="1">
      <alignment horizontal="right" vertical="center"/>
      <protection locked="0"/>
    </xf>
    <xf numFmtId="44" fontId="3" fillId="0" borderId="70" xfId="0" applyNumberFormat="1" applyFont="1" applyFill="1" applyBorder="1" applyAlignment="1" applyProtection="1">
      <alignment horizontal="center" vertical="center"/>
    </xf>
    <xf numFmtId="44" fontId="3" fillId="0" borderId="71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/>
    </xf>
    <xf numFmtId="0" fontId="8" fillId="0" borderId="20" xfId="0" applyFont="1" applyBorder="1" applyAlignment="1" applyProtection="1">
      <alignment horizontal="center"/>
    </xf>
    <xf numFmtId="0" fontId="6" fillId="0" borderId="32" xfId="0" applyFont="1" applyBorder="1" applyAlignment="1" applyProtection="1">
      <alignment horizontal="center"/>
    </xf>
    <xf numFmtId="0" fontId="6" fillId="0" borderId="80" xfId="0" applyFont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horizontal="left" wrapText="1"/>
    </xf>
    <xf numFmtId="0" fontId="21" fillId="0" borderId="14" xfId="0" applyFont="1" applyBorder="1" applyAlignment="1" applyProtection="1">
      <alignment horizontal="left" wrapText="1"/>
    </xf>
    <xf numFmtId="0" fontId="21" fillId="0" borderId="0" xfId="0" applyFont="1" applyBorder="1" applyAlignment="1" applyProtection="1">
      <alignment horizontal="left" wrapText="1"/>
    </xf>
    <xf numFmtId="0" fontId="3" fillId="0" borderId="76" xfId="0" applyFont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3" fillId="0" borderId="70" xfId="0" applyFont="1" applyFill="1" applyBorder="1" applyAlignment="1" applyProtection="1">
      <alignment horizontal="center" vertical="center"/>
      <protection locked="0"/>
    </xf>
    <xf numFmtId="0" fontId="3" fillId="0" borderId="71" xfId="0" applyFont="1" applyFill="1" applyBorder="1" applyAlignment="1" applyProtection="1">
      <alignment horizontal="center" vertical="center"/>
      <protection locked="0"/>
    </xf>
    <xf numFmtId="0" fontId="3" fillId="0" borderId="207" xfId="0" applyFont="1" applyBorder="1" applyAlignment="1" applyProtection="1">
      <alignment horizontal="center" vertical="center"/>
      <protection locked="0"/>
    </xf>
    <xf numFmtId="0" fontId="3" fillId="0" borderId="215" xfId="0" applyFont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left" vertical="center"/>
      <protection locked="0"/>
    </xf>
    <xf numFmtId="0" fontId="3" fillId="0" borderId="77" xfId="0" applyFont="1" applyBorder="1" applyAlignment="1" applyProtection="1">
      <alignment horizontal="left" vertical="center"/>
      <protection locked="0"/>
    </xf>
    <xf numFmtId="0" fontId="3" fillId="0" borderId="70" xfId="0" applyFont="1" applyBorder="1" applyAlignment="1" applyProtection="1">
      <alignment horizontal="left" vertical="center"/>
      <protection locked="0"/>
    </xf>
    <xf numFmtId="0" fontId="3" fillId="3" borderId="207" xfId="0" applyFont="1" applyFill="1" applyBorder="1" applyAlignment="1" applyProtection="1">
      <alignment horizontal="left"/>
      <protection locked="0"/>
    </xf>
    <xf numFmtId="0" fontId="3" fillId="3" borderId="215" xfId="0" applyFont="1" applyFill="1" applyBorder="1" applyAlignment="1" applyProtection="1">
      <alignment horizontal="left"/>
      <protection locked="0"/>
    </xf>
    <xf numFmtId="0" fontId="3" fillId="3" borderId="70" xfId="0" applyFont="1" applyFill="1" applyBorder="1" applyAlignment="1" applyProtection="1">
      <alignment horizontal="left"/>
      <protection locked="0"/>
    </xf>
    <xf numFmtId="0" fontId="3" fillId="3" borderId="71" xfId="0" applyFont="1" applyFill="1" applyBorder="1" applyAlignment="1" applyProtection="1">
      <alignment horizontal="left"/>
      <protection locked="0"/>
    </xf>
    <xf numFmtId="0" fontId="3" fillId="3" borderId="72" xfId="0" applyFont="1" applyFill="1" applyBorder="1" applyAlignment="1" applyProtection="1">
      <alignment horizontal="left"/>
      <protection locked="0"/>
    </xf>
    <xf numFmtId="0" fontId="3" fillId="3" borderId="73" xfId="0" applyFont="1" applyFill="1" applyBorder="1" applyAlignment="1" applyProtection="1">
      <alignment horizontal="left"/>
      <protection locked="0"/>
    </xf>
    <xf numFmtId="0" fontId="3" fillId="0" borderId="207" xfId="0" applyFont="1" applyBorder="1" applyAlignment="1" applyProtection="1">
      <alignment horizontal="left" vertical="center"/>
      <protection locked="0"/>
    </xf>
    <xf numFmtId="0" fontId="3" fillId="0" borderId="215" xfId="0" applyFont="1" applyBorder="1" applyAlignment="1" applyProtection="1">
      <alignment horizontal="left" vertical="center"/>
      <protection locked="0"/>
    </xf>
    <xf numFmtId="0" fontId="3" fillId="0" borderId="70" xfId="0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0" fontId="6" fillId="5" borderId="25" xfId="0" applyFont="1" applyFill="1" applyBorder="1" applyAlignment="1" applyProtection="1">
      <alignment horizontal="center"/>
    </xf>
    <xf numFmtId="0" fontId="6" fillId="5" borderId="26" xfId="0" applyFont="1" applyFill="1" applyBorder="1" applyAlignment="1" applyProtection="1">
      <alignment horizontal="center"/>
    </xf>
    <xf numFmtId="0" fontId="6" fillId="5" borderId="92" xfId="0" applyFont="1" applyFill="1" applyBorder="1" applyAlignment="1" applyProtection="1">
      <alignment horizontal="center"/>
    </xf>
    <xf numFmtId="0" fontId="8" fillId="0" borderId="0" xfId="0" applyFont="1" applyBorder="1" applyAlignment="1">
      <alignment horizontal="center"/>
    </xf>
    <xf numFmtId="0" fontId="15" fillId="0" borderId="204" xfId="0" applyFont="1" applyBorder="1" applyAlignment="1" applyProtection="1">
      <alignment horizontal="center" vertical="center" wrapText="1"/>
    </xf>
    <xf numFmtId="0" fontId="15" fillId="0" borderId="217" xfId="0" applyFont="1" applyBorder="1" applyAlignment="1" applyProtection="1">
      <alignment horizontal="center" vertical="center" wrapText="1"/>
    </xf>
    <xf numFmtId="168" fontId="18" fillId="0" borderId="132" xfId="0" applyNumberFormat="1" applyFont="1" applyBorder="1" applyAlignment="1" applyProtection="1">
      <alignment horizontal="center" vertical="center"/>
    </xf>
    <xf numFmtId="168" fontId="18" fillId="0" borderId="139" xfId="0" applyNumberFormat="1" applyFont="1" applyBorder="1" applyAlignment="1" applyProtection="1">
      <alignment horizontal="center" vertical="center"/>
    </xf>
    <xf numFmtId="0" fontId="18" fillId="0" borderId="216" xfId="0" applyFont="1" applyBorder="1" applyAlignment="1" applyProtection="1">
      <alignment horizontal="center"/>
    </xf>
    <xf numFmtId="0" fontId="18" fillId="0" borderId="218" xfId="0" applyFont="1" applyBorder="1" applyAlignment="1" applyProtection="1">
      <alignment horizontal="center"/>
    </xf>
    <xf numFmtId="0" fontId="18" fillId="0" borderId="118" xfId="0" applyFont="1" applyBorder="1" applyAlignment="1" applyProtection="1">
      <alignment horizontal="center"/>
    </xf>
    <xf numFmtId="0" fontId="18" fillId="0" borderId="219" xfId="0" applyFont="1" applyBorder="1" applyAlignment="1" applyProtection="1">
      <alignment horizontal="center"/>
    </xf>
    <xf numFmtId="167" fontId="18" fillId="0" borderId="132" xfId="0" applyNumberFormat="1" applyFont="1" applyBorder="1" applyAlignment="1" applyProtection="1">
      <alignment horizontal="center" vertical="center"/>
    </xf>
    <xf numFmtId="167" fontId="18" fillId="0" borderId="139" xfId="0" applyNumberFormat="1" applyFont="1" applyBorder="1" applyAlignment="1" applyProtection="1">
      <alignment horizontal="center" vertical="center"/>
    </xf>
    <xf numFmtId="167" fontId="14" fillId="0" borderId="220" xfId="0" applyNumberFormat="1" applyFont="1" applyBorder="1" applyAlignment="1" applyProtection="1">
      <alignment horizontal="center"/>
    </xf>
    <xf numFmtId="167" fontId="14" fillId="0" borderId="59" xfId="0" applyNumberFormat="1" applyFont="1" applyBorder="1" applyAlignment="1" applyProtection="1">
      <alignment horizontal="center"/>
    </xf>
    <xf numFmtId="0" fontId="18" fillId="0" borderId="134" xfId="0" applyFont="1" applyBorder="1" applyAlignment="1" applyProtection="1">
      <alignment horizontal="left" vertical="center"/>
      <protection locked="0"/>
    </xf>
    <xf numFmtId="0" fontId="18" fillId="0" borderId="135" xfId="0" applyFont="1" applyBorder="1" applyAlignment="1" applyProtection="1">
      <alignment horizontal="left" vertical="center"/>
      <protection locked="0"/>
    </xf>
    <xf numFmtId="0" fontId="18" fillId="0" borderId="192" xfId="0" applyFont="1" applyBorder="1" applyAlignment="1" applyProtection="1">
      <alignment horizontal="left" vertical="center"/>
      <protection locked="0"/>
    </xf>
    <xf numFmtId="0" fontId="18" fillId="0" borderId="129" xfId="0" applyFont="1" applyBorder="1" applyAlignment="1" applyProtection="1">
      <alignment horizontal="left" vertical="center"/>
      <protection locked="0"/>
    </xf>
    <xf numFmtId="0" fontId="18" fillId="0" borderId="130" xfId="0" applyFont="1" applyBorder="1" applyAlignment="1" applyProtection="1">
      <alignment horizontal="left" vertical="center"/>
      <protection locked="0"/>
    </xf>
    <xf numFmtId="0" fontId="18" fillId="0" borderId="195" xfId="0" applyFont="1" applyBorder="1" applyAlignment="1" applyProtection="1">
      <alignment horizontal="left" vertical="center"/>
      <protection locked="0"/>
    </xf>
    <xf numFmtId="0" fontId="15" fillId="0" borderId="221" xfId="0" applyFont="1" applyBorder="1" applyAlignment="1" applyProtection="1">
      <alignment horizontal="left" vertical="center"/>
    </xf>
    <xf numFmtId="0" fontId="15" fillId="0" borderId="222" xfId="0" applyFont="1" applyBorder="1" applyAlignment="1" applyProtection="1">
      <alignment horizontal="left" vertical="center"/>
    </xf>
    <xf numFmtId="0" fontId="15" fillId="0" borderId="223" xfId="0" applyFont="1" applyBorder="1" applyAlignment="1" applyProtection="1">
      <alignment horizontal="left" vertical="center"/>
    </xf>
    <xf numFmtId="0" fontId="15" fillId="0" borderId="90" xfId="0" applyFont="1" applyBorder="1" applyAlignment="1" applyProtection="1">
      <alignment horizontal="left" vertical="center"/>
    </xf>
    <xf numFmtId="0" fontId="15" fillId="0" borderId="128" xfId="0" applyFont="1" applyBorder="1" applyAlignment="1" applyProtection="1">
      <alignment horizontal="left" vertical="center"/>
    </xf>
    <xf numFmtId="0" fontId="15" fillId="0" borderId="119" xfId="0" applyFont="1" applyBorder="1" applyAlignment="1" applyProtection="1">
      <alignment horizontal="left" vertical="center"/>
    </xf>
    <xf numFmtId="0" fontId="18" fillId="0" borderId="224" xfId="0" applyFont="1" applyBorder="1" applyAlignment="1" applyProtection="1">
      <alignment horizontal="center"/>
    </xf>
    <xf numFmtId="0" fontId="18" fillId="0" borderId="120" xfId="0" applyFont="1" applyBorder="1" applyAlignment="1" applyProtection="1">
      <alignment horizontal="center"/>
    </xf>
    <xf numFmtId="0" fontId="18" fillId="0" borderId="225" xfId="0" applyFont="1" applyBorder="1" applyAlignment="1" applyProtection="1">
      <alignment horizontal="center"/>
      <protection locked="0"/>
    </xf>
    <xf numFmtId="0" fontId="18" fillId="0" borderId="226" xfId="0" applyFont="1" applyBorder="1" applyAlignment="1" applyProtection="1">
      <alignment horizontal="center"/>
      <protection locked="0"/>
    </xf>
    <xf numFmtId="0" fontId="3" fillId="4" borderId="26" xfId="0" applyFont="1" applyFill="1" applyBorder="1" applyAlignment="1" applyProtection="1">
      <alignment horizontal="center"/>
      <protection locked="0"/>
    </xf>
    <xf numFmtId="0" fontId="3" fillId="4" borderId="92" xfId="0" applyFont="1" applyFill="1" applyBorder="1" applyAlignment="1" applyProtection="1">
      <alignment horizontal="center"/>
      <protection locked="0"/>
    </xf>
    <xf numFmtId="14" fontId="24" fillId="9" borderId="0" xfId="0" applyNumberFormat="1" applyFont="1" applyFill="1" applyBorder="1" applyAlignment="1" applyProtection="1">
      <protection locked="0"/>
    </xf>
  </cellXfs>
  <cellStyles count="3">
    <cellStyle name="Monétaire" xfId="2" builtinId="4"/>
    <cellStyle name="Non défini" xfId="1"/>
    <cellStyle name="Normal" xfId="0" builtinId="0"/>
  </cellStyles>
  <dxfs count="0"/>
  <tableStyles count="0" defaultTableStyle="TableStyleMedium2" defaultPivotStyle="PivotStyleLight16"/>
  <colors>
    <mruColors>
      <color rgb="FFEDE7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15001</xdr:colOff>
      <xdr:row>44</xdr:row>
      <xdr:rowOff>160097</xdr:rowOff>
    </xdr:from>
    <xdr:to>
      <xdr:col>13</xdr:col>
      <xdr:colOff>322670</xdr:colOff>
      <xdr:row>48</xdr:row>
      <xdr:rowOff>168925</xdr:rowOff>
    </xdr:to>
    <xdr:sp macro="" textlink="">
      <xdr:nvSpPr>
        <xdr:cNvPr id="4" name="Zone de texte 1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 rot="21287568">
          <a:off x="4908470" y="8506378"/>
          <a:ext cx="2510325" cy="699391"/>
        </a:xfrm>
        <a:prstGeom prst="rect">
          <a:avLst/>
        </a:prstGeom>
        <a:noFill/>
        <a:ln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1798320" indent="-1798320">
            <a:spcAft>
              <a:spcPts val="0"/>
            </a:spcAft>
          </a:pPr>
          <a:r>
            <a:rPr lang="fr-FR" sz="1600">
              <a:ln w="9525" cap="flat" cmpd="sng" algn="ctr">
                <a:solidFill>
                  <a:srgbClr val="000000"/>
                </a:solidFill>
                <a:prstDash val="solid"/>
                <a:round/>
              </a:ln>
              <a:solidFill>
                <a:srgbClr val="000000"/>
              </a:solidFill>
              <a:effectLst/>
              <a:latin typeface="Arial Black" panose="020B0A04020102020204" pitchFamily="34" charset="0"/>
              <a:ea typeface="Times New Roman" panose="02020603050405020304" pitchFamily="18" charset="0"/>
            </a:rPr>
            <a:t>Signature requise</a:t>
          </a:r>
          <a:endParaRPr lang="fr-FR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403860</xdr:colOff>
          <xdr:row>53</xdr:row>
          <xdr:rowOff>0</xdr:rowOff>
        </xdr:from>
        <xdr:to>
          <xdr:col>1</xdr:col>
          <xdr:colOff>22860</xdr:colOff>
          <xdr:row>54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403860</xdr:colOff>
          <xdr:row>54</xdr:row>
          <xdr:rowOff>0</xdr:rowOff>
        </xdr:from>
        <xdr:to>
          <xdr:col>1</xdr:col>
          <xdr:colOff>45720</xdr:colOff>
          <xdr:row>55</xdr:row>
          <xdr:rowOff>22860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403860</xdr:colOff>
          <xdr:row>55</xdr:row>
          <xdr:rowOff>0</xdr:rowOff>
        </xdr:from>
        <xdr:to>
          <xdr:col>1</xdr:col>
          <xdr:colOff>38100</xdr:colOff>
          <xdr:row>56</xdr:row>
          <xdr:rowOff>22860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388620</xdr:colOff>
          <xdr:row>56</xdr:row>
          <xdr:rowOff>0</xdr:rowOff>
        </xdr:from>
        <xdr:to>
          <xdr:col>1</xdr:col>
          <xdr:colOff>30480</xdr:colOff>
          <xdr:row>57</xdr:row>
          <xdr:rowOff>22860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388620</xdr:colOff>
          <xdr:row>57</xdr:row>
          <xdr:rowOff>22860</xdr:rowOff>
        </xdr:from>
        <xdr:to>
          <xdr:col>1</xdr:col>
          <xdr:colOff>0</xdr:colOff>
          <xdr:row>57</xdr:row>
          <xdr:rowOff>236220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381000</xdr:colOff>
          <xdr:row>57</xdr:row>
          <xdr:rowOff>342900</xdr:rowOff>
        </xdr:from>
        <xdr:to>
          <xdr:col>1</xdr:col>
          <xdr:colOff>76200</xdr:colOff>
          <xdr:row>59</xdr:row>
          <xdr:rowOff>7620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403860</xdr:colOff>
          <xdr:row>59</xdr:row>
          <xdr:rowOff>236220</xdr:rowOff>
        </xdr:from>
        <xdr:to>
          <xdr:col>1</xdr:col>
          <xdr:colOff>38100</xdr:colOff>
          <xdr:row>60</xdr:row>
          <xdr:rowOff>160020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403860</xdr:colOff>
          <xdr:row>61</xdr:row>
          <xdr:rowOff>0</xdr:rowOff>
        </xdr:from>
        <xdr:to>
          <xdr:col>1</xdr:col>
          <xdr:colOff>38100</xdr:colOff>
          <xdr:row>62</xdr:row>
          <xdr:rowOff>22860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693420</xdr:colOff>
          <xdr:row>64</xdr:row>
          <xdr:rowOff>0</xdr:rowOff>
        </xdr:from>
        <xdr:to>
          <xdr:col>10</xdr:col>
          <xdr:colOff>0</xdr:colOff>
          <xdr:row>64</xdr:row>
          <xdr:rowOff>213360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64</xdr:row>
          <xdr:rowOff>7620</xdr:rowOff>
        </xdr:from>
        <xdr:to>
          <xdr:col>8</xdr:col>
          <xdr:colOff>0</xdr:colOff>
          <xdr:row>64</xdr:row>
          <xdr:rowOff>220980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84</xdr:row>
          <xdr:rowOff>0</xdr:rowOff>
        </xdr:from>
        <xdr:to>
          <xdr:col>9</xdr:col>
          <xdr:colOff>251460</xdr:colOff>
          <xdr:row>85</xdr:row>
          <xdr:rowOff>22860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83</xdr:row>
          <xdr:rowOff>175260</xdr:rowOff>
        </xdr:from>
        <xdr:to>
          <xdr:col>10</xdr:col>
          <xdr:colOff>251460</xdr:colOff>
          <xdr:row>85</xdr:row>
          <xdr:rowOff>22860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80</xdr:row>
          <xdr:rowOff>236220</xdr:rowOff>
        </xdr:from>
        <xdr:to>
          <xdr:col>9</xdr:col>
          <xdr:colOff>251460</xdr:colOff>
          <xdr:row>82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80</xdr:row>
          <xdr:rowOff>236220</xdr:rowOff>
        </xdr:from>
        <xdr:to>
          <xdr:col>10</xdr:col>
          <xdr:colOff>251460</xdr:colOff>
          <xdr:row>82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685800</xdr:colOff>
          <xdr:row>65</xdr:row>
          <xdr:rowOff>0</xdr:rowOff>
        </xdr:from>
        <xdr:to>
          <xdr:col>9</xdr:col>
          <xdr:colOff>906780</xdr:colOff>
          <xdr:row>66</xdr:row>
          <xdr:rowOff>22860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64</xdr:row>
          <xdr:rowOff>213360</xdr:rowOff>
        </xdr:from>
        <xdr:to>
          <xdr:col>6</xdr:col>
          <xdr:colOff>327660</xdr:colOff>
          <xdr:row>66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64</xdr:row>
          <xdr:rowOff>213360</xdr:rowOff>
        </xdr:from>
        <xdr:to>
          <xdr:col>2</xdr:col>
          <xdr:colOff>45720</xdr:colOff>
          <xdr:row>66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33</xdr:row>
          <xdr:rowOff>0</xdr:rowOff>
        </xdr:from>
        <xdr:to>
          <xdr:col>9</xdr:col>
          <xdr:colOff>38100</xdr:colOff>
          <xdr:row>34</xdr:row>
          <xdr:rowOff>7620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33</xdr:row>
          <xdr:rowOff>0</xdr:rowOff>
        </xdr:from>
        <xdr:to>
          <xdr:col>10</xdr:col>
          <xdr:colOff>30480</xdr:colOff>
          <xdr:row>34</xdr:row>
          <xdr:rowOff>7620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</xdr:row>
      <xdr:rowOff>1</xdr:rowOff>
    </xdr:from>
    <xdr:to>
      <xdr:col>9</xdr:col>
      <xdr:colOff>121383</xdr:colOff>
      <xdr:row>6</xdr:row>
      <xdr:rowOff>166688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1"/>
          <a:ext cx="4026633" cy="114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</xdr:colOff>
          <xdr:row>58</xdr:row>
          <xdr:rowOff>83820</xdr:rowOff>
        </xdr:from>
        <xdr:to>
          <xdr:col>3</xdr:col>
          <xdr:colOff>922020</xdr:colOff>
          <xdr:row>59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Voir état détaillé joint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</xdr:colOff>
          <xdr:row>65</xdr:row>
          <xdr:rowOff>83820</xdr:rowOff>
        </xdr:from>
        <xdr:to>
          <xdr:col>3</xdr:col>
          <xdr:colOff>922020</xdr:colOff>
          <xdr:row>66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Voir état détaillé joint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83820</xdr:colOff>
          <xdr:row>71</xdr:row>
          <xdr:rowOff>83820</xdr:rowOff>
        </xdr:from>
        <xdr:to>
          <xdr:col>3</xdr:col>
          <xdr:colOff>922020</xdr:colOff>
          <xdr:row>72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Voir état détaillé joint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1912620</xdr:colOff>
          <xdr:row>2</xdr:row>
          <xdr:rowOff>304800</xdr:rowOff>
        </xdr:from>
        <xdr:to>
          <xdr:col>1</xdr:col>
          <xdr:colOff>213360</xdr:colOff>
          <xdr:row>3</xdr:row>
          <xdr:rowOff>236220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Voir état détaillé joint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2065020</xdr:colOff>
          <xdr:row>12</xdr:row>
          <xdr:rowOff>60960</xdr:rowOff>
        </xdr:from>
        <xdr:to>
          <xdr:col>1</xdr:col>
          <xdr:colOff>365760</xdr:colOff>
          <xdr:row>12</xdr:row>
          <xdr:rowOff>304800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Voir état détaillé joint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2004060</xdr:colOff>
          <xdr:row>19</xdr:row>
          <xdr:rowOff>38100</xdr:rowOff>
        </xdr:from>
        <xdr:to>
          <xdr:col>1</xdr:col>
          <xdr:colOff>297180</xdr:colOff>
          <xdr:row>19</xdr:row>
          <xdr:rowOff>289560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3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Voir état détaillé joint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2042160</xdr:colOff>
          <xdr:row>25</xdr:row>
          <xdr:rowOff>22860</xdr:rowOff>
        </xdr:from>
        <xdr:to>
          <xdr:col>1</xdr:col>
          <xdr:colOff>335280</xdr:colOff>
          <xdr:row>25</xdr:row>
          <xdr:rowOff>259080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3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Voir état détaillé joint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2476500</xdr:colOff>
          <xdr:row>48</xdr:row>
          <xdr:rowOff>7620</xdr:rowOff>
        </xdr:from>
        <xdr:to>
          <xdr:col>1</xdr:col>
          <xdr:colOff>784860</xdr:colOff>
          <xdr:row>48</xdr:row>
          <xdr:rowOff>236220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3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Voir état détaillé joint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1981200</xdr:colOff>
          <xdr:row>58</xdr:row>
          <xdr:rowOff>22860</xdr:rowOff>
        </xdr:from>
        <xdr:to>
          <xdr:col>1</xdr:col>
          <xdr:colOff>274320</xdr:colOff>
          <xdr:row>59</xdr:row>
          <xdr:rowOff>7620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3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Voir état détaillé joint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2087880</xdr:colOff>
          <xdr:row>67</xdr:row>
          <xdr:rowOff>68580</xdr:rowOff>
        </xdr:from>
        <xdr:to>
          <xdr:col>1</xdr:col>
          <xdr:colOff>381000</xdr:colOff>
          <xdr:row>68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3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Voir état détaillé joint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2468880</xdr:colOff>
          <xdr:row>76</xdr:row>
          <xdr:rowOff>76200</xdr:rowOff>
        </xdr:from>
        <xdr:to>
          <xdr:col>1</xdr:col>
          <xdr:colOff>762000</xdr:colOff>
          <xdr:row>76</xdr:row>
          <xdr:rowOff>312420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3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Voir état détaillé joint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2.xml"/><Relationship Id="rId5" Type="http://schemas.openxmlformats.org/officeDocument/2006/relationships/ctrlProp" Target="../ctrlProps/ctrlProp21.xml"/><Relationship Id="rId4" Type="http://schemas.openxmlformats.org/officeDocument/2006/relationships/ctrlProp" Target="../ctrlProps/ctrlProp2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5.xml"/><Relationship Id="rId11" Type="http://schemas.openxmlformats.org/officeDocument/2006/relationships/ctrlProp" Target="../ctrlProps/ctrlProp30.xml"/><Relationship Id="rId5" Type="http://schemas.openxmlformats.org/officeDocument/2006/relationships/ctrlProp" Target="../ctrlProps/ctrlProp24.xml"/><Relationship Id="rId10" Type="http://schemas.openxmlformats.org/officeDocument/2006/relationships/ctrlProp" Target="../ctrlProps/ctrlProp29.xml"/><Relationship Id="rId4" Type="http://schemas.openxmlformats.org/officeDocument/2006/relationships/ctrlProp" Target="../ctrlProps/ctrlProp23.xml"/><Relationship Id="rId9" Type="http://schemas.openxmlformats.org/officeDocument/2006/relationships/ctrlProp" Target="../ctrlProps/ctrlProp2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3:M97"/>
  <sheetViews>
    <sheetView tabSelected="1" view="pageBreakPreview" zoomScale="80" zoomScaleNormal="100" zoomScaleSheetLayoutView="80" workbookViewId="0">
      <selection activeCell="K20" sqref="K20"/>
    </sheetView>
  </sheetViews>
  <sheetFormatPr baseColWidth="10" defaultRowHeight="15"/>
  <cols>
    <col min="1" max="1" width="7.1796875" customWidth="1"/>
    <col min="2" max="2" width="4.36328125" customWidth="1"/>
    <col min="3" max="3" width="5.6328125" customWidth="1"/>
    <col min="4" max="4" width="2.90625" customWidth="1"/>
    <col min="5" max="5" width="7.81640625" customWidth="1"/>
    <col min="6" max="6" width="3.453125" customWidth="1"/>
    <col min="7" max="7" width="6.90625" customWidth="1"/>
    <col min="8" max="8" width="3.81640625" customWidth="1"/>
    <col min="9" max="9" width="3.453125" customWidth="1"/>
    <col min="11" max="11" width="13.36328125" bestFit="1" customWidth="1"/>
    <col min="12" max="12" width="6.1796875" customWidth="1"/>
    <col min="13" max="13" width="7.90625" customWidth="1"/>
  </cols>
  <sheetData>
    <row r="3" spans="7:12" ht="16.95" customHeight="1"/>
    <row r="9" spans="7:12">
      <c r="G9" s="440"/>
      <c r="H9" s="440"/>
      <c r="I9" s="440"/>
      <c r="J9" s="440"/>
      <c r="K9" s="440"/>
      <c r="L9" s="440"/>
    </row>
    <row r="10" spans="7:12">
      <c r="G10" s="441"/>
      <c r="H10" s="441"/>
      <c r="I10" s="441"/>
      <c r="J10" s="441"/>
      <c r="K10" s="441"/>
      <c r="L10" s="441"/>
    </row>
    <row r="11" spans="7:12">
      <c r="G11" s="442"/>
      <c r="H11" s="442"/>
      <c r="I11" s="442"/>
      <c r="J11" s="442"/>
      <c r="K11" s="442"/>
      <c r="L11" s="442"/>
    </row>
    <row r="12" spans="7:12">
      <c r="G12" s="441"/>
      <c r="H12" s="441"/>
      <c r="I12" s="441"/>
      <c r="J12" s="441"/>
      <c r="K12" s="441"/>
      <c r="L12" s="441"/>
    </row>
    <row r="13" spans="7:12">
      <c r="G13" s="442"/>
      <c r="H13" s="442"/>
      <c r="I13" s="442"/>
      <c r="J13" s="442"/>
      <c r="K13" s="442"/>
      <c r="L13" s="442"/>
    </row>
    <row r="14" spans="7:12">
      <c r="G14" s="441"/>
      <c r="H14" s="441"/>
      <c r="I14" s="441"/>
      <c r="J14" s="441"/>
      <c r="K14" s="441"/>
      <c r="L14" s="441"/>
    </row>
    <row r="16" spans="7:12">
      <c r="G16" s="181" t="s">
        <v>146</v>
      </c>
      <c r="H16" s="443"/>
      <c r="I16" s="443"/>
      <c r="J16" s="443"/>
      <c r="K16" s="443"/>
      <c r="L16" s="443"/>
    </row>
    <row r="18" spans="1:13">
      <c r="A18" s="182"/>
      <c r="B18" s="183"/>
      <c r="C18" s="184"/>
      <c r="D18" s="184"/>
      <c r="E18" s="184"/>
      <c r="F18" s="184"/>
      <c r="G18" s="184"/>
      <c r="H18" s="184"/>
      <c r="I18" s="184"/>
      <c r="J18" s="184"/>
      <c r="K18" s="184"/>
      <c r="L18" s="185"/>
      <c r="M18" s="182"/>
    </row>
    <row r="19" spans="1:13" ht="15" customHeight="1">
      <c r="A19" s="182"/>
      <c r="B19" s="435" t="s">
        <v>147</v>
      </c>
      <c r="C19" s="436"/>
      <c r="D19" s="436"/>
      <c r="E19" s="436"/>
      <c r="F19" s="436"/>
      <c r="G19" s="436"/>
      <c r="H19" s="436"/>
      <c r="I19" s="436"/>
      <c r="J19" s="436"/>
      <c r="K19" s="436"/>
      <c r="L19" s="437"/>
      <c r="M19" s="182"/>
    </row>
    <row r="20" spans="1:13" ht="23.4" customHeight="1">
      <c r="A20" s="182"/>
      <c r="B20" s="186"/>
      <c r="C20" s="187"/>
      <c r="D20" s="188"/>
      <c r="E20" s="188"/>
      <c r="F20" s="188"/>
      <c r="G20" s="188"/>
      <c r="H20" s="188"/>
      <c r="I20" s="188"/>
      <c r="J20" s="189" t="s">
        <v>226</v>
      </c>
      <c r="K20" s="672"/>
      <c r="L20" s="426"/>
      <c r="M20" s="182"/>
    </row>
    <row r="21" spans="1:13">
      <c r="A21" s="182"/>
      <c r="B21" s="190"/>
      <c r="C21" s="191"/>
      <c r="D21" s="191"/>
      <c r="E21" s="191"/>
      <c r="F21" s="191"/>
      <c r="G21" s="191"/>
      <c r="H21" s="191"/>
      <c r="I21" s="191"/>
      <c r="J21" s="191"/>
      <c r="K21" s="191"/>
      <c r="L21" s="192"/>
      <c r="M21" s="182"/>
    </row>
    <row r="22" spans="1:13">
      <c r="K22" s="193"/>
      <c r="L22" s="193"/>
    </row>
    <row r="24" spans="1:13">
      <c r="C24" s="193" t="s">
        <v>148</v>
      </c>
      <c r="D24" s="193"/>
      <c r="E24" s="193"/>
      <c r="J24" s="193"/>
      <c r="K24" s="193" t="s">
        <v>149</v>
      </c>
    </row>
    <row r="25" spans="1:13">
      <c r="C25" s="194" t="s">
        <v>150</v>
      </c>
      <c r="D25" s="194"/>
      <c r="E25" s="194"/>
      <c r="F25" s="195"/>
      <c r="G25" s="195"/>
      <c r="H25" s="195"/>
      <c r="I25" s="195"/>
      <c r="J25" s="195"/>
      <c r="K25" s="196" t="s">
        <v>151</v>
      </c>
    </row>
    <row r="26" spans="1:13">
      <c r="C26" s="194" t="s">
        <v>152</v>
      </c>
      <c r="D26" s="194"/>
      <c r="E26" s="194"/>
      <c r="F26" s="195"/>
      <c r="G26" s="195"/>
      <c r="H26" s="197"/>
      <c r="I26" s="195"/>
      <c r="J26" s="195"/>
      <c r="K26" s="196" t="s">
        <v>153</v>
      </c>
      <c r="M26" s="194"/>
    </row>
    <row r="27" spans="1:13">
      <c r="C27" s="194" t="s">
        <v>154</v>
      </c>
      <c r="D27" s="194"/>
      <c r="E27" s="194"/>
      <c r="F27" s="195"/>
      <c r="G27" s="195"/>
      <c r="H27" s="195"/>
      <c r="I27" s="195"/>
      <c r="J27" s="195"/>
      <c r="K27" s="196" t="s">
        <v>155</v>
      </c>
    </row>
    <row r="28" spans="1:13">
      <c r="C28" s="194" t="s">
        <v>156</v>
      </c>
      <c r="D28" s="194"/>
      <c r="E28" s="194"/>
      <c r="F28" s="195"/>
      <c r="G28" s="195"/>
      <c r="H28" s="194"/>
      <c r="I28" s="195"/>
      <c r="J28" s="195"/>
      <c r="K28" s="196" t="s">
        <v>157</v>
      </c>
      <c r="L28" s="194"/>
    </row>
    <row r="29" spans="1:13">
      <c r="C29" s="194" t="s">
        <v>158</v>
      </c>
      <c r="D29" s="194"/>
      <c r="E29" s="194"/>
      <c r="F29" s="195"/>
      <c r="G29" s="195"/>
      <c r="H29" s="195"/>
      <c r="I29" s="195"/>
      <c r="J29" s="195"/>
      <c r="K29" s="196" t="s">
        <v>159</v>
      </c>
    </row>
    <row r="30" spans="1:13">
      <c r="C30" s="194" t="s">
        <v>160</v>
      </c>
      <c r="D30" s="194"/>
      <c r="E30" s="194"/>
      <c r="F30" s="195"/>
      <c r="G30" s="195"/>
      <c r="H30" s="195"/>
      <c r="I30" s="194"/>
      <c r="J30" s="194"/>
      <c r="K30" s="196" t="s">
        <v>161</v>
      </c>
    </row>
    <row r="31" spans="1:13" ht="16.95" customHeight="1">
      <c r="K31" s="198"/>
    </row>
    <row r="32" spans="1:13" ht="16.2" customHeight="1">
      <c r="B32" s="199" t="s">
        <v>162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1"/>
    </row>
    <row r="33" spans="1:12" ht="6" customHeight="1">
      <c r="B33" s="202"/>
      <c r="C33" s="203"/>
      <c r="D33" s="203"/>
      <c r="E33" s="203"/>
      <c r="F33" s="203"/>
      <c r="G33" s="203"/>
      <c r="H33" s="203"/>
      <c r="I33" s="203"/>
      <c r="J33" s="203"/>
      <c r="K33" s="203"/>
      <c r="L33" s="204"/>
    </row>
    <row r="34" spans="1:12" ht="15" customHeight="1">
      <c r="B34" s="205" t="s">
        <v>163</v>
      </c>
      <c r="C34" s="203"/>
      <c r="D34" s="203"/>
      <c r="E34" s="203"/>
      <c r="F34" s="203"/>
      <c r="G34" s="203"/>
      <c r="H34" s="203"/>
      <c r="I34" s="203"/>
      <c r="J34" s="203" t="s">
        <v>164</v>
      </c>
      <c r="K34" s="203" t="s">
        <v>165</v>
      </c>
      <c r="L34" s="204"/>
    </row>
    <row r="35" spans="1:12">
      <c r="B35" s="206"/>
      <c r="C35" s="203"/>
      <c r="D35" s="203"/>
      <c r="E35" s="203"/>
      <c r="F35" s="203"/>
      <c r="G35" s="203"/>
      <c r="H35" s="203"/>
      <c r="I35" s="203"/>
      <c r="J35" s="207" t="s">
        <v>166</v>
      </c>
      <c r="K35" s="203"/>
      <c r="L35" s="204"/>
    </row>
    <row r="36" spans="1:12" ht="16.2" customHeight="1">
      <c r="B36" s="206"/>
      <c r="C36" s="203"/>
      <c r="D36" s="203"/>
      <c r="E36" s="203"/>
      <c r="F36" s="203"/>
      <c r="G36" s="203"/>
      <c r="H36" s="203"/>
      <c r="I36" s="203"/>
      <c r="J36" s="203"/>
      <c r="K36" s="203"/>
      <c r="L36" s="204"/>
    </row>
    <row r="37" spans="1:12">
      <c r="B37" s="206"/>
      <c r="C37" s="203"/>
      <c r="D37" s="203"/>
      <c r="E37" s="203"/>
      <c r="F37" s="203"/>
      <c r="G37" s="203"/>
      <c r="H37" s="203"/>
      <c r="I37" s="203"/>
      <c r="J37" s="203"/>
      <c r="K37" s="203"/>
      <c r="L37" s="204"/>
    </row>
    <row r="38" spans="1:12" ht="15.6">
      <c r="B38" s="205" t="s">
        <v>167</v>
      </c>
      <c r="C38" s="203"/>
      <c r="D38" s="203"/>
      <c r="E38" s="203"/>
      <c r="F38" s="203"/>
      <c r="G38" s="203"/>
      <c r="H38" s="203"/>
      <c r="I38" s="203"/>
      <c r="J38" s="203"/>
      <c r="K38" s="203"/>
      <c r="L38" s="204"/>
    </row>
    <row r="39" spans="1:12">
      <c r="B39" s="242"/>
      <c r="C39" s="243"/>
      <c r="D39" s="243"/>
      <c r="E39" s="243"/>
      <c r="F39" s="243"/>
      <c r="G39" s="243"/>
      <c r="H39" s="243"/>
      <c r="I39" s="243"/>
      <c r="J39" s="243"/>
      <c r="K39" s="243"/>
      <c r="L39" s="244"/>
    </row>
    <row r="40" spans="1:12">
      <c r="B40" s="245"/>
      <c r="C40" s="246"/>
      <c r="D40" s="246"/>
      <c r="E40" s="246"/>
      <c r="F40" s="246"/>
      <c r="G40" s="246"/>
      <c r="H40" s="246"/>
      <c r="I40" s="246"/>
      <c r="J40" s="246"/>
      <c r="K40" s="246"/>
      <c r="L40" s="247"/>
    </row>
    <row r="41" spans="1:12">
      <c r="B41" s="245"/>
      <c r="C41" s="246"/>
      <c r="D41" s="246"/>
      <c r="E41" s="246"/>
      <c r="F41" s="246"/>
      <c r="G41" s="246"/>
      <c r="H41" s="246"/>
      <c r="I41" s="246"/>
      <c r="J41" s="246"/>
      <c r="K41" s="246"/>
      <c r="L41" s="247"/>
    </row>
    <row r="42" spans="1:12">
      <c r="B42" s="245"/>
      <c r="C42" s="246"/>
      <c r="D42" s="246"/>
      <c r="E42" s="246"/>
      <c r="F42" s="246"/>
      <c r="G42" s="246"/>
      <c r="H42" s="246"/>
      <c r="I42" s="246"/>
      <c r="J42" s="246"/>
      <c r="K42" s="246"/>
      <c r="L42" s="247"/>
    </row>
    <row r="43" spans="1:12">
      <c r="B43" s="248"/>
      <c r="C43" s="249"/>
      <c r="D43" s="249"/>
      <c r="E43" s="249"/>
      <c r="F43" s="249"/>
      <c r="G43" s="249"/>
      <c r="H43" s="249"/>
      <c r="I43" s="249"/>
      <c r="J43" s="249"/>
      <c r="K43" s="249"/>
      <c r="L43" s="250"/>
    </row>
    <row r="44" spans="1:12" ht="6.75" customHeight="1"/>
    <row r="45" spans="1:12" ht="15.6">
      <c r="A45" s="1" t="s">
        <v>220</v>
      </c>
    </row>
    <row r="46" spans="1:12" ht="15.6">
      <c r="A46" s="1" t="s">
        <v>222</v>
      </c>
    </row>
    <row r="47" spans="1:12" ht="15.6">
      <c r="A47" s="1" t="s">
        <v>221</v>
      </c>
    </row>
    <row r="48" spans="1:12" ht="6.75" customHeight="1">
      <c r="B48" s="251"/>
    </row>
    <row r="49" spans="1:13" ht="15.6">
      <c r="A49" s="439"/>
      <c r="B49" s="439"/>
      <c r="C49" s="439"/>
      <c r="D49" s="300" t="s">
        <v>225</v>
      </c>
    </row>
    <row r="50" spans="1:13" ht="15.75" customHeight="1"/>
    <row r="51" spans="1:13" ht="19.2" customHeight="1">
      <c r="A51" s="433" t="s">
        <v>168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</row>
    <row r="52" spans="1:13" ht="7.95" customHeight="1">
      <c r="A52" s="208"/>
    </row>
    <row r="53" spans="1:13" s="211" customFormat="1" ht="22.2" customHeight="1">
      <c r="A53" s="209" t="s">
        <v>169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10"/>
      <c r="L53" s="210"/>
      <c r="M53" s="210"/>
    </row>
    <row r="54" spans="1:13" s="211" customFormat="1" ht="16.2" customHeight="1">
      <c r="A54" s="210"/>
      <c r="B54" s="210" t="s">
        <v>170</v>
      </c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</row>
    <row r="55" spans="1:13" s="211" customFormat="1" ht="16.2" customHeight="1">
      <c r="A55" s="210"/>
      <c r="B55" s="210" t="s">
        <v>171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</row>
    <row r="56" spans="1:13" s="211" customFormat="1" ht="16.2" customHeight="1">
      <c r="A56" s="210"/>
      <c r="B56" s="210" t="s">
        <v>172</v>
      </c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</row>
    <row r="57" spans="1:13" s="211" customFormat="1" ht="16.2" customHeight="1">
      <c r="A57" s="210"/>
      <c r="B57" s="210" t="s">
        <v>173</v>
      </c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</row>
    <row r="58" spans="1:13" s="211" customFormat="1" ht="30" customHeight="1">
      <c r="A58" s="210"/>
      <c r="B58" s="438" t="s">
        <v>174</v>
      </c>
      <c r="C58" s="438"/>
      <c r="D58" s="438"/>
      <c r="E58" s="438"/>
      <c r="F58" s="438"/>
      <c r="G58" s="438"/>
      <c r="H58" s="438"/>
      <c r="I58" s="438"/>
      <c r="J58" s="438"/>
      <c r="K58" s="438"/>
      <c r="L58" s="438"/>
      <c r="M58" s="438"/>
    </row>
    <row r="59" spans="1:13" s="211" customFormat="1" ht="16.2" customHeight="1">
      <c r="A59" s="210"/>
      <c r="B59" s="210" t="s">
        <v>219</v>
      </c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</row>
    <row r="60" spans="1:13" s="211" customFormat="1" ht="22.2" customHeight="1">
      <c r="A60" s="209" t="s">
        <v>175</v>
      </c>
      <c r="B60" s="209"/>
      <c r="C60" s="209"/>
      <c r="D60" s="209"/>
      <c r="E60" s="209"/>
      <c r="F60" s="209"/>
      <c r="G60" s="209"/>
      <c r="H60" s="209"/>
      <c r="I60" s="209"/>
      <c r="J60" s="209"/>
      <c r="K60" s="210"/>
      <c r="L60" s="210"/>
      <c r="M60" s="210"/>
    </row>
    <row r="61" spans="1:13" s="211" customFormat="1" ht="16.2" customHeight="1">
      <c r="A61" s="210"/>
      <c r="B61" s="210" t="s">
        <v>176</v>
      </c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</row>
    <row r="62" spans="1:13" s="211" customFormat="1" ht="16.2" customHeight="1">
      <c r="A62" s="210"/>
      <c r="B62" s="210" t="s">
        <v>177</v>
      </c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</row>
    <row r="63" spans="1:13" s="211" customFormat="1" ht="7.2" customHeight="1"/>
    <row r="64" spans="1:13" ht="19.2" customHeight="1">
      <c r="A64" s="433" t="s">
        <v>178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434"/>
      <c r="M64" s="434"/>
    </row>
    <row r="65" spans="1:13" s="211" customFormat="1" ht="18" customHeight="1">
      <c r="A65" s="92" t="s">
        <v>179</v>
      </c>
      <c r="B65" s="92"/>
      <c r="C65" s="92"/>
      <c r="D65" s="92"/>
      <c r="E65" s="92"/>
      <c r="F65" s="92"/>
      <c r="G65" s="92"/>
      <c r="H65" s="92"/>
      <c r="I65" s="92" t="s">
        <v>164</v>
      </c>
      <c r="J65" s="92"/>
      <c r="K65" s="92" t="s">
        <v>165</v>
      </c>
      <c r="L65" s="92"/>
      <c r="M65" s="210"/>
    </row>
    <row r="66" spans="1:13" s="211" customFormat="1" ht="16.2" customHeight="1">
      <c r="A66" s="210" t="s">
        <v>180</v>
      </c>
      <c r="B66" s="210"/>
      <c r="C66" s="210" t="s">
        <v>181</v>
      </c>
      <c r="D66" s="210"/>
      <c r="E66" s="210"/>
      <c r="F66" s="210"/>
      <c r="G66" s="210"/>
      <c r="H66" s="210"/>
      <c r="I66" s="212" t="s">
        <v>182</v>
      </c>
      <c r="J66" s="210"/>
      <c r="K66" s="210" t="s">
        <v>183</v>
      </c>
      <c r="L66" s="210"/>
      <c r="M66" s="210"/>
    </row>
    <row r="67" spans="1:13" ht="15" customHeight="1">
      <c r="A67" s="89"/>
      <c r="B67" s="89"/>
      <c r="C67" s="213"/>
      <c r="D67" s="213"/>
      <c r="E67" s="89"/>
      <c r="F67" s="274" t="s">
        <v>184</v>
      </c>
      <c r="G67" s="89"/>
      <c r="H67" s="89"/>
      <c r="I67" s="274" t="s">
        <v>185</v>
      </c>
      <c r="J67" s="89"/>
      <c r="K67" s="275" t="s">
        <v>186</v>
      </c>
      <c r="L67" s="215"/>
      <c r="M67" s="89"/>
    </row>
    <row r="68" spans="1:13" ht="6" customHeight="1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</row>
    <row r="69" spans="1:13" s="211" customFormat="1" ht="16.2" customHeight="1">
      <c r="A69" s="210" t="s">
        <v>187</v>
      </c>
      <c r="B69" s="210"/>
      <c r="C69" s="252"/>
      <c r="D69" s="210" t="s">
        <v>188</v>
      </c>
      <c r="E69" s="259"/>
      <c r="F69" s="210" t="s">
        <v>189</v>
      </c>
      <c r="G69" s="259"/>
      <c r="H69" s="210" t="s">
        <v>190</v>
      </c>
      <c r="J69" s="210"/>
      <c r="K69" s="210"/>
      <c r="L69" s="210"/>
      <c r="M69" s="210"/>
    </row>
    <row r="70" spans="1:13" s="211" customFormat="1" ht="16.2" customHeight="1">
      <c r="A70" s="210" t="s">
        <v>191</v>
      </c>
      <c r="B70" s="210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10"/>
    </row>
    <row r="71" spans="1:13" ht="6" customHeight="1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</row>
    <row r="72" spans="1:13" s="211" customFormat="1" ht="18" customHeight="1">
      <c r="A72" s="92" t="s">
        <v>192</v>
      </c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</row>
    <row r="73" spans="1:13" s="211" customFormat="1" ht="16.2" customHeight="1">
      <c r="A73" s="210" t="s">
        <v>193</v>
      </c>
      <c r="B73" s="210"/>
      <c r="C73" s="252"/>
      <c r="D73" s="210" t="s">
        <v>194</v>
      </c>
      <c r="E73" s="252"/>
      <c r="F73" s="210" t="s">
        <v>190</v>
      </c>
      <c r="G73" s="252"/>
      <c r="H73" s="210" t="s">
        <v>195</v>
      </c>
      <c r="I73" s="210" t="s">
        <v>196</v>
      </c>
      <c r="J73" s="210"/>
      <c r="K73" s="210"/>
      <c r="L73" s="210"/>
      <c r="M73" s="210"/>
    </row>
    <row r="74" spans="1:13" s="211" customFormat="1" ht="16.2" customHeight="1">
      <c r="A74" s="210"/>
      <c r="B74" s="210"/>
      <c r="C74" s="252"/>
      <c r="D74" s="210" t="s">
        <v>194</v>
      </c>
      <c r="E74" s="252"/>
      <c r="F74" s="210" t="s">
        <v>190</v>
      </c>
      <c r="G74" s="252"/>
      <c r="H74" s="210" t="s">
        <v>195</v>
      </c>
      <c r="I74" s="210" t="s">
        <v>197</v>
      </c>
      <c r="J74" s="210"/>
      <c r="K74" s="210"/>
      <c r="L74" s="210"/>
      <c r="M74" s="210"/>
    </row>
    <row r="75" spans="1:13" s="211" customFormat="1" ht="16.2" customHeight="1">
      <c r="A75" s="210" t="s">
        <v>198</v>
      </c>
      <c r="B75" s="210"/>
      <c r="C75" s="252"/>
      <c r="D75" s="210" t="s">
        <v>194</v>
      </c>
      <c r="E75" s="252"/>
      <c r="F75" s="210" t="s">
        <v>190</v>
      </c>
      <c r="G75" s="252"/>
      <c r="H75" s="210" t="s">
        <v>195</v>
      </c>
      <c r="I75" s="210"/>
      <c r="J75" s="210"/>
      <c r="K75" s="210"/>
      <c r="L75" s="210"/>
      <c r="M75" s="210"/>
    </row>
    <row r="76" spans="1:13" s="211" customFormat="1" ht="16.2" customHeight="1">
      <c r="A76" s="210" t="s">
        <v>199</v>
      </c>
      <c r="B76" s="210"/>
      <c r="C76" s="252"/>
      <c r="D76" s="210" t="s">
        <v>194</v>
      </c>
      <c r="E76" s="252"/>
      <c r="F76" s="210" t="s">
        <v>190</v>
      </c>
      <c r="G76" s="252"/>
      <c r="H76" s="210" t="s">
        <v>195</v>
      </c>
      <c r="I76" s="210"/>
      <c r="J76" s="210"/>
      <c r="K76" s="210"/>
      <c r="L76" s="210"/>
      <c r="M76" s="210"/>
    </row>
    <row r="77" spans="1:13" s="211" customFormat="1" ht="16.2" customHeight="1">
      <c r="A77" s="92" t="s">
        <v>200</v>
      </c>
      <c r="B77" s="92"/>
      <c r="C77" s="92">
        <f>+SUM(C73:C76)</f>
        <v>0</v>
      </c>
      <c r="D77" s="92" t="s">
        <v>194</v>
      </c>
      <c r="E77" s="92">
        <f>+SUM(E73:E76)</f>
        <v>0</v>
      </c>
      <c r="F77" s="92" t="s">
        <v>190</v>
      </c>
      <c r="G77" s="92">
        <f>+SUM(G73:G76)</f>
        <v>0</v>
      </c>
      <c r="H77" s="92" t="s">
        <v>195</v>
      </c>
      <c r="I77" s="210"/>
      <c r="J77" s="210"/>
      <c r="K77" s="210"/>
      <c r="L77" s="210"/>
      <c r="M77" s="210"/>
    </row>
    <row r="78" spans="1:13" ht="13.2" customHeight="1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</row>
    <row r="79" spans="1:13" s="211" customFormat="1" ht="16.2" customHeight="1">
      <c r="A79" s="210"/>
      <c r="B79" s="210"/>
      <c r="C79" s="210"/>
      <c r="D79" s="212" t="s">
        <v>201</v>
      </c>
      <c r="E79" s="252"/>
      <c r="F79" s="212" t="s">
        <v>202</v>
      </c>
      <c r="G79" s="210"/>
      <c r="H79" s="210" t="s">
        <v>203</v>
      </c>
      <c r="I79" s="210"/>
      <c r="J79" s="210"/>
      <c r="K79" s="252"/>
      <c r="L79" s="210" t="s">
        <v>202</v>
      </c>
      <c r="M79" s="210"/>
    </row>
    <row r="80" spans="1:13" ht="6" customHeight="1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</row>
    <row r="81" spans="1:13" ht="19.2" customHeight="1">
      <c r="A81" s="433" t="s">
        <v>204</v>
      </c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</row>
    <row r="82" spans="1:13" s="211" customFormat="1" ht="16.2" customHeight="1">
      <c r="A82" s="210" t="s">
        <v>205</v>
      </c>
      <c r="B82" s="210"/>
      <c r="C82" s="210"/>
      <c r="D82" s="210"/>
      <c r="E82" s="210"/>
      <c r="F82" s="210"/>
      <c r="G82" s="210"/>
      <c r="H82" s="210"/>
      <c r="I82" s="210"/>
      <c r="J82" s="214" t="s">
        <v>206</v>
      </c>
      <c r="K82" s="214" t="s">
        <v>207</v>
      </c>
      <c r="L82" s="210"/>
      <c r="M82" s="210"/>
    </row>
    <row r="83" spans="1:13" ht="15" customHeight="1">
      <c r="A83" s="89"/>
      <c r="B83" s="215" t="s">
        <v>208</v>
      </c>
      <c r="C83" s="89"/>
      <c r="D83" s="89"/>
      <c r="E83" s="89"/>
      <c r="F83" s="89"/>
      <c r="G83" s="89"/>
      <c r="H83" s="89"/>
      <c r="I83" s="89"/>
      <c r="J83" s="216"/>
      <c r="K83" s="216"/>
      <c r="L83" s="89"/>
      <c r="M83" s="89"/>
    </row>
    <row r="84" spans="1:13" ht="10.199999999999999" customHeight="1">
      <c r="A84" s="89"/>
      <c r="B84" s="89"/>
      <c r="C84" s="89"/>
      <c r="D84" s="89"/>
      <c r="E84" s="89"/>
      <c r="F84" s="89"/>
      <c r="G84" s="89"/>
      <c r="H84" s="89"/>
      <c r="I84" s="89"/>
      <c r="J84" s="216"/>
      <c r="K84" s="216"/>
      <c r="L84" s="89"/>
      <c r="M84" s="89"/>
    </row>
    <row r="85" spans="1:13" s="211" customFormat="1" ht="16.2" customHeight="1">
      <c r="A85" s="210" t="s">
        <v>209</v>
      </c>
      <c r="B85" s="210"/>
      <c r="C85" s="210"/>
      <c r="D85" s="210"/>
      <c r="E85" s="210"/>
      <c r="F85" s="210"/>
      <c r="G85" s="210"/>
      <c r="H85" s="210"/>
      <c r="I85" s="210"/>
      <c r="J85" s="214" t="s">
        <v>206</v>
      </c>
      <c r="K85" s="214" t="s">
        <v>210</v>
      </c>
      <c r="L85" s="210"/>
      <c r="M85" s="210"/>
    </row>
    <row r="86" spans="1:13" ht="15" customHeight="1">
      <c r="A86" s="89"/>
      <c r="B86" s="215" t="s">
        <v>211</v>
      </c>
      <c r="C86" s="89"/>
      <c r="D86" s="89"/>
      <c r="E86" s="89"/>
      <c r="F86" s="89"/>
      <c r="G86" s="89"/>
      <c r="H86" s="89"/>
      <c r="I86" s="89"/>
      <c r="J86" s="216"/>
      <c r="K86" s="216"/>
      <c r="L86" s="89"/>
      <c r="M86" s="89"/>
    </row>
    <row r="87" spans="1:13" ht="6" customHeight="1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</row>
    <row r="88" spans="1:13" ht="19.2" customHeight="1">
      <c r="A88" s="433" t="s">
        <v>212</v>
      </c>
      <c r="B88" s="434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</row>
    <row r="89" spans="1:13" s="211" customFormat="1" ht="15" customHeight="1">
      <c r="A89" s="210" t="s">
        <v>213</v>
      </c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</row>
    <row r="90" spans="1:13" s="211" customFormat="1" ht="6.6" customHeight="1">
      <c r="A90" s="210"/>
      <c r="B90" s="210"/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</row>
    <row r="91" spans="1:13" s="211" customFormat="1" ht="26.4" customHeight="1">
      <c r="A91" s="430" t="s">
        <v>214</v>
      </c>
      <c r="B91" s="431"/>
      <c r="C91" s="431"/>
      <c r="D91" s="432"/>
      <c r="E91" s="430" t="s">
        <v>215</v>
      </c>
      <c r="F91" s="431"/>
      <c r="G91" s="431"/>
      <c r="H91" s="431"/>
      <c r="I91" s="432"/>
      <c r="J91" s="217" t="s">
        <v>216</v>
      </c>
      <c r="K91" s="430" t="s">
        <v>217</v>
      </c>
      <c r="L91" s="431"/>
      <c r="M91" s="432"/>
    </row>
    <row r="92" spans="1:13" s="211" customFormat="1" ht="16.2" customHeight="1">
      <c r="A92" s="428"/>
      <c r="B92" s="428"/>
      <c r="C92" s="428"/>
      <c r="D92" s="428"/>
      <c r="E92" s="428"/>
      <c r="F92" s="428"/>
      <c r="G92" s="428"/>
      <c r="H92" s="428"/>
      <c r="I92" s="428"/>
      <c r="J92" s="276"/>
      <c r="K92" s="428"/>
      <c r="L92" s="428"/>
      <c r="M92" s="428"/>
    </row>
    <row r="93" spans="1:13" s="211" customFormat="1" ht="16.2" customHeight="1">
      <c r="A93" s="428"/>
      <c r="B93" s="428"/>
      <c r="C93" s="428"/>
      <c r="D93" s="428"/>
      <c r="E93" s="428"/>
      <c r="F93" s="428"/>
      <c r="G93" s="428"/>
      <c r="H93" s="428"/>
      <c r="I93" s="428"/>
      <c r="J93" s="276"/>
      <c r="K93" s="428"/>
      <c r="L93" s="428"/>
      <c r="M93" s="428"/>
    </row>
    <row r="94" spans="1:13" s="211" customFormat="1" ht="16.2" customHeight="1">
      <c r="A94" s="428"/>
      <c r="B94" s="428"/>
      <c r="C94" s="428"/>
      <c r="D94" s="428"/>
      <c r="E94" s="428"/>
      <c r="F94" s="428"/>
      <c r="G94" s="428"/>
      <c r="H94" s="428"/>
      <c r="I94" s="428"/>
      <c r="J94" s="276"/>
      <c r="K94" s="428"/>
      <c r="L94" s="428"/>
      <c r="M94" s="428"/>
    </row>
    <row r="95" spans="1:13" s="211" customFormat="1" ht="16.2" customHeight="1">
      <c r="A95" s="428"/>
      <c r="B95" s="428"/>
      <c r="C95" s="428"/>
      <c r="D95" s="428"/>
      <c r="E95" s="428"/>
      <c r="F95" s="428"/>
      <c r="G95" s="428"/>
      <c r="H95" s="428"/>
      <c r="I95" s="428"/>
      <c r="J95" s="276"/>
      <c r="K95" s="428"/>
      <c r="L95" s="428"/>
      <c r="M95" s="428"/>
    </row>
    <row r="96" spans="1:13" ht="15" customHeight="1">
      <c r="A96" s="429" t="s">
        <v>218</v>
      </c>
      <c r="B96" s="429"/>
      <c r="C96" s="429"/>
      <c r="D96" s="429"/>
      <c r="E96" s="429"/>
      <c r="F96" s="429"/>
      <c r="G96" s="429"/>
      <c r="H96" s="429"/>
      <c r="I96" s="429"/>
      <c r="J96" s="429"/>
      <c r="K96" s="429"/>
      <c r="L96" s="429"/>
      <c r="M96" s="429"/>
    </row>
    <row r="97" spans="1:13" ht="19.95" customHeight="1">
      <c r="A97" s="429"/>
      <c r="B97" s="429"/>
      <c r="C97" s="429"/>
      <c r="D97" s="429"/>
      <c r="E97" s="429"/>
      <c r="F97" s="429"/>
      <c r="G97" s="429"/>
      <c r="H97" s="429"/>
      <c r="I97" s="429"/>
      <c r="J97" s="429"/>
      <c r="K97" s="429"/>
      <c r="L97" s="429"/>
      <c r="M97" s="429"/>
    </row>
  </sheetData>
  <sheetProtection algorithmName="SHA-512" hashValue="VEW+pe1mmTyjBxwr7tiBllnrawl4j1F+zVqaqUR2k0jdj0vmZ2B/SKI63QVm/IQxWSYnpwfrIxs9Xky2Fmricw==" saltValue="kkIPGo5WS8f3gdui8QWRYA==" spinCount="100000" sheet="1" objects="1" scenarios="1"/>
  <mergeCells count="27">
    <mergeCell ref="G9:L10"/>
    <mergeCell ref="G11:L12"/>
    <mergeCell ref="G13:L14"/>
    <mergeCell ref="H16:L16"/>
    <mergeCell ref="A88:M88"/>
    <mergeCell ref="B19:L19"/>
    <mergeCell ref="A51:M51"/>
    <mergeCell ref="B58:M58"/>
    <mergeCell ref="A64:M64"/>
    <mergeCell ref="A81:M81"/>
    <mergeCell ref="A49:C49"/>
    <mergeCell ref="A91:D91"/>
    <mergeCell ref="E91:I91"/>
    <mergeCell ref="K91:M91"/>
    <mergeCell ref="A92:D92"/>
    <mergeCell ref="E92:I92"/>
    <mergeCell ref="K92:M92"/>
    <mergeCell ref="A95:D95"/>
    <mergeCell ref="E95:I95"/>
    <mergeCell ref="K95:M95"/>
    <mergeCell ref="A96:M97"/>
    <mergeCell ref="A93:D93"/>
    <mergeCell ref="E93:I93"/>
    <mergeCell ref="K93:M93"/>
    <mergeCell ref="A94:D94"/>
    <mergeCell ref="E94:I94"/>
    <mergeCell ref="K94:M94"/>
  </mergeCell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403860</xdr:colOff>
                    <xdr:row>53</xdr:row>
                    <xdr:rowOff>0</xdr:rowOff>
                  </from>
                  <to>
                    <xdr:col>1</xdr:col>
                    <xdr:colOff>22860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0</xdr:col>
                    <xdr:colOff>403860</xdr:colOff>
                    <xdr:row>54</xdr:row>
                    <xdr:rowOff>0</xdr:rowOff>
                  </from>
                  <to>
                    <xdr:col>1</xdr:col>
                    <xdr:colOff>45720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0</xdr:col>
                    <xdr:colOff>403860</xdr:colOff>
                    <xdr:row>55</xdr:row>
                    <xdr:rowOff>0</xdr:rowOff>
                  </from>
                  <to>
                    <xdr:col>1</xdr:col>
                    <xdr:colOff>38100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0</xdr:col>
                    <xdr:colOff>388620</xdr:colOff>
                    <xdr:row>56</xdr:row>
                    <xdr:rowOff>0</xdr:rowOff>
                  </from>
                  <to>
                    <xdr:col>1</xdr:col>
                    <xdr:colOff>30480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0</xdr:col>
                    <xdr:colOff>388620</xdr:colOff>
                    <xdr:row>57</xdr:row>
                    <xdr:rowOff>22860</xdr:rowOff>
                  </from>
                  <to>
                    <xdr:col>1</xdr:col>
                    <xdr:colOff>0</xdr:colOff>
                    <xdr:row>57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>
                  <from>
                    <xdr:col>0</xdr:col>
                    <xdr:colOff>381000</xdr:colOff>
                    <xdr:row>57</xdr:row>
                    <xdr:rowOff>342900</xdr:rowOff>
                  </from>
                  <to>
                    <xdr:col>1</xdr:col>
                    <xdr:colOff>76200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0</xdr:col>
                    <xdr:colOff>403860</xdr:colOff>
                    <xdr:row>59</xdr:row>
                    <xdr:rowOff>236220</xdr:rowOff>
                  </from>
                  <to>
                    <xdr:col>1</xdr:col>
                    <xdr:colOff>38100</xdr:colOff>
                    <xdr:row>60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0</xdr:col>
                    <xdr:colOff>403860</xdr:colOff>
                    <xdr:row>61</xdr:row>
                    <xdr:rowOff>0</xdr:rowOff>
                  </from>
                  <to>
                    <xdr:col>1</xdr:col>
                    <xdr:colOff>38100</xdr:colOff>
                    <xdr:row>62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9</xdr:col>
                    <xdr:colOff>693420</xdr:colOff>
                    <xdr:row>64</xdr:row>
                    <xdr:rowOff>0</xdr:rowOff>
                  </from>
                  <to>
                    <xdr:col>10</xdr:col>
                    <xdr:colOff>0</xdr:colOff>
                    <xdr:row>64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7</xdr:col>
                    <xdr:colOff>99060</xdr:colOff>
                    <xdr:row>64</xdr:row>
                    <xdr:rowOff>7620</xdr:rowOff>
                  </from>
                  <to>
                    <xdr:col>8</xdr:col>
                    <xdr:colOff>0</xdr:colOff>
                    <xdr:row>64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9</xdr:col>
                    <xdr:colOff>0</xdr:colOff>
                    <xdr:row>84</xdr:row>
                    <xdr:rowOff>0</xdr:rowOff>
                  </from>
                  <to>
                    <xdr:col>9</xdr:col>
                    <xdr:colOff>251460</xdr:colOff>
                    <xdr:row>85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10</xdr:col>
                    <xdr:colOff>0</xdr:colOff>
                    <xdr:row>83</xdr:row>
                    <xdr:rowOff>175260</xdr:rowOff>
                  </from>
                  <to>
                    <xdr:col>10</xdr:col>
                    <xdr:colOff>251460</xdr:colOff>
                    <xdr:row>85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9</xdr:col>
                    <xdr:colOff>0</xdr:colOff>
                    <xdr:row>80</xdr:row>
                    <xdr:rowOff>236220</xdr:rowOff>
                  </from>
                  <to>
                    <xdr:col>9</xdr:col>
                    <xdr:colOff>251460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10</xdr:col>
                    <xdr:colOff>0</xdr:colOff>
                    <xdr:row>80</xdr:row>
                    <xdr:rowOff>236220</xdr:rowOff>
                  </from>
                  <to>
                    <xdr:col>10</xdr:col>
                    <xdr:colOff>251460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9</xdr:col>
                    <xdr:colOff>685800</xdr:colOff>
                    <xdr:row>65</xdr:row>
                    <xdr:rowOff>0</xdr:rowOff>
                  </from>
                  <to>
                    <xdr:col>9</xdr:col>
                    <xdr:colOff>906780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6</xdr:col>
                    <xdr:colOff>106680</xdr:colOff>
                    <xdr:row>64</xdr:row>
                    <xdr:rowOff>213360</xdr:rowOff>
                  </from>
                  <to>
                    <xdr:col>6</xdr:col>
                    <xdr:colOff>327660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1</xdr:col>
                    <xdr:colOff>182880</xdr:colOff>
                    <xdr:row>64</xdr:row>
                    <xdr:rowOff>213360</xdr:rowOff>
                  </from>
                  <to>
                    <xdr:col>2</xdr:col>
                    <xdr:colOff>45720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8</xdr:col>
                    <xdr:colOff>99060</xdr:colOff>
                    <xdr:row>33</xdr:row>
                    <xdr:rowOff>0</xdr:rowOff>
                  </from>
                  <to>
                    <xdr:col>9</xdr:col>
                    <xdr:colOff>38100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9</xdr:col>
                    <xdr:colOff>723900</xdr:colOff>
                    <xdr:row>33</xdr:row>
                    <xdr:rowOff>0</xdr:rowOff>
                  </from>
                  <to>
                    <xdr:col>10</xdr:col>
                    <xdr:colOff>30480</xdr:colOff>
                    <xdr:row>34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Feuil2"/>
  <dimension ref="A1:W100"/>
  <sheetViews>
    <sheetView defaultGridColor="0" view="pageBreakPreview" colorId="22" zoomScale="50" zoomScaleNormal="87" zoomScaleSheetLayoutView="50" workbookViewId="0">
      <selection activeCell="I10" sqref="I10"/>
    </sheetView>
  </sheetViews>
  <sheetFormatPr baseColWidth="10" defaultColWidth="9.81640625" defaultRowHeight="15.6"/>
  <cols>
    <col min="1" max="1" width="16" style="1" customWidth="1"/>
    <col min="2" max="2" width="9.54296875" style="1" customWidth="1"/>
    <col min="3" max="3" width="10.08984375" style="1" customWidth="1"/>
    <col min="4" max="4" width="11.453125" style="1" customWidth="1"/>
    <col min="5" max="5" width="9.81640625" style="1" customWidth="1"/>
    <col min="6" max="6" width="9.6328125" style="1" customWidth="1"/>
    <col min="7" max="7" width="8.81640625" style="1" customWidth="1"/>
    <col min="8" max="8" width="9.81640625" style="1" customWidth="1"/>
    <col min="9" max="9" width="8.1796875" style="1" customWidth="1"/>
    <col min="10" max="10" width="10.90625" style="1" customWidth="1"/>
    <col min="11" max="11" width="12.6328125" style="1" customWidth="1"/>
    <col min="12" max="12" width="9.81640625" style="1"/>
    <col min="13" max="20" width="9.81640625" style="2"/>
    <col min="21" max="16384" width="9.81640625" style="1"/>
  </cols>
  <sheetData>
    <row r="1" spans="1:20" ht="25.95" customHeight="1">
      <c r="A1" s="501" t="s">
        <v>94</v>
      </c>
      <c r="B1" s="502"/>
      <c r="C1" s="502"/>
      <c r="D1" s="502"/>
      <c r="E1" s="502"/>
      <c r="F1" s="502"/>
      <c r="G1" s="502"/>
      <c r="H1" s="502"/>
      <c r="I1" s="502"/>
      <c r="J1" s="502"/>
      <c r="K1" s="124">
        <f>IF(MONTH('PAGE DE GARDE'!K20:L20)&lt;=6,YEAR('PAGE DE GARDE'!K20:L20)-1,YEAR('PAGE DE GARDE'!K20:L20))</f>
        <v>1899</v>
      </c>
    </row>
    <row r="2" spans="1:20" ht="9" customHeight="1" thickBot="1"/>
    <row r="3" spans="1:20" s="13" customFormat="1" ht="26.4" customHeight="1">
      <c r="A3" s="507" t="s">
        <v>1</v>
      </c>
      <c r="B3" s="32" t="s">
        <v>0</v>
      </c>
      <c r="C3" s="510" t="s">
        <v>82</v>
      </c>
      <c r="D3" s="511"/>
      <c r="E3" s="511"/>
      <c r="F3" s="511"/>
      <c r="G3" s="511"/>
      <c r="H3" s="511"/>
      <c r="I3" s="511"/>
      <c r="J3" s="512"/>
      <c r="K3" s="33" t="s">
        <v>87</v>
      </c>
      <c r="M3" s="40"/>
      <c r="N3" s="40"/>
      <c r="O3" s="40"/>
      <c r="P3" s="40"/>
      <c r="Q3" s="40"/>
      <c r="R3" s="40"/>
      <c r="S3" s="40"/>
      <c r="T3" s="40"/>
    </row>
    <row r="4" spans="1:20" ht="21">
      <c r="A4" s="508"/>
      <c r="B4" s="168" t="e">
        <f>+#REF!</f>
        <v>#REF!</v>
      </c>
      <c r="C4" s="513" t="s">
        <v>88</v>
      </c>
      <c r="D4" s="474"/>
      <c r="E4" s="474"/>
      <c r="F4" s="514" t="s">
        <v>89</v>
      </c>
      <c r="G4" s="515"/>
      <c r="H4" s="515"/>
      <c r="I4" s="128" t="s">
        <v>5</v>
      </c>
      <c r="J4" s="130" t="s">
        <v>85</v>
      </c>
      <c r="K4" s="26" t="s">
        <v>86</v>
      </c>
    </row>
    <row r="5" spans="1:20">
      <c r="A5" s="508"/>
      <c r="B5" s="10"/>
      <c r="C5" s="23" t="s">
        <v>2</v>
      </c>
      <c r="D5" s="12" t="s">
        <v>2</v>
      </c>
      <c r="E5" s="86" t="s">
        <v>136</v>
      </c>
      <c r="F5" s="36" t="s">
        <v>3</v>
      </c>
      <c r="G5" s="12" t="s">
        <v>3</v>
      </c>
      <c r="H5" s="37" t="s">
        <v>4</v>
      </c>
      <c r="I5" s="15"/>
      <c r="J5" s="131"/>
      <c r="K5" s="27"/>
    </row>
    <row r="6" spans="1:20">
      <c r="A6" s="508"/>
      <c r="B6" s="10"/>
      <c r="C6" s="34" t="s">
        <v>6</v>
      </c>
      <c r="D6" s="14" t="s">
        <v>7</v>
      </c>
      <c r="E6" s="3"/>
      <c r="F6" s="15" t="s">
        <v>8</v>
      </c>
      <c r="G6" s="14" t="s">
        <v>9</v>
      </c>
      <c r="H6" s="35" t="s">
        <v>10</v>
      </c>
      <c r="I6" s="129"/>
      <c r="J6" s="132"/>
      <c r="K6" s="27"/>
    </row>
    <row r="7" spans="1:20">
      <c r="A7" s="508"/>
      <c r="B7" s="10" t="s">
        <v>90</v>
      </c>
      <c r="C7" s="24" t="s">
        <v>92</v>
      </c>
      <c r="D7" s="21" t="s">
        <v>92</v>
      </c>
      <c r="E7" s="11" t="s">
        <v>92</v>
      </c>
      <c r="F7" s="18" t="s">
        <v>92</v>
      </c>
      <c r="G7" s="21" t="s">
        <v>92</v>
      </c>
      <c r="H7" s="11" t="s">
        <v>92</v>
      </c>
      <c r="I7" s="18" t="s">
        <v>92</v>
      </c>
      <c r="J7" s="133" t="s">
        <v>92</v>
      </c>
      <c r="K7" s="28" t="s">
        <v>114</v>
      </c>
    </row>
    <row r="8" spans="1:20">
      <c r="A8" s="509"/>
      <c r="B8" s="31" t="s">
        <v>81</v>
      </c>
      <c r="C8" s="25"/>
      <c r="D8" s="22"/>
      <c r="E8" s="20"/>
      <c r="F8" s="19"/>
      <c r="G8" s="22"/>
      <c r="H8" s="20"/>
      <c r="I8" s="19"/>
      <c r="J8" s="134" t="s">
        <v>83</v>
      </c>
      <c r="K8" s="29" t="s">
        <v>84</v>
      </c>
    </row>
    <row r="9" spans="1:20" ht="25.2" customHeight="1">
      <c r="A9" s="337" t="s">
        <v>11</v>
      </c>
      <c r="B9" s="253"/>
      <c r="C9" s="281"/>
      <c r="D9" s="282"/>
      <c r="E9" s="283"/>
      <c r="F9" s="284"/>
      <c r="G9" s="282"/>
      <c r="H9" s="283"/>
      <c r="I9" s="278"/>
      <c r="J9" s="277" t="str">
        <f t="shared" ref="J9:J24" si="0">IF(SUM(C9:I9)=0,"",SUM(C9:I9))</f>
        <v/>
      </c>
      <c r="K9" s="30">
        <f>IFERROR(J9/B9,0)</f>
        <v>0</v>
      </c>
    </row>
    <row r="10" spans="1:20" ht="25.2" customHeight="1">
      <c r="A10" s="337" t="s">
        <v>12</v>
      </c>
      <c r="B10" s="254"/>
      <c r="C10" s="281"/>
      <c r="D10" s="282"/>
      <c r="E10" s="283"/>
      <c r="F10" s="284"/>
      <c r="G10" s="282"/>
      <c r="H10" s="283"/>
      <c r="I10" s="278"/>
      <c r="J10" s="277" t="str">
        <f t="shared" si="0"/>
        <v/>
      </c>
      <c r="K10" s="30">
        <f>IFERROR(J10/B10,0)</f>
        <v>0</v>
      </c>
    </row>
    <row r="11" spans="1:20" ht="25.2" customHeight="1">
      <c r="A11" s="337" t="s">
        <v>13</v>
      </c>
      <c r="B11" s="254"/>
      <c r="C11" s="281"/>
      <c r="D11" s="282"/>
      <c r="E11" s="283"/>
      <c r="F11" s="284"/>
      <c r="G11" s="282"/>
      <c r="H11" s="283"/>
      <c r="I11" s="278"/>
      <c r="J11" s="277" t="str">
        <f t="shared" si="0"/>
        <v/>
      </c>
      <c r="K11" s="30">
        <f>IFERROR(J11/B11,0)</f>
        <v>0</v>
      </c>
    </row>
    <row r="12" spans="1:20" ht="25.2" customHeight="1">
      <c r="A12" s="337" t="s">
        <v>14</v>
      </c>
      <c r="B12" s="254"/>
      <c r="C12" s="281"/>
      <c r="D12" s="282"/>
      <c r="E12" s="283"/>
      <c r="F12" s="284"/>
      <c r="G12" s="282"/>
      <c r="H12" s="283"/>
      <c r="I12" s="278"/>
      <c r="J12" s="277" t="str">
        <f t="shared" si="0"/>
        <v/>
      </c>
      <c r="K12" s="30">
        <f>IFERROR(J12/B12,0)</f>
        <v>0</v>
      </c>
    </row>
    <row r="13" spans="1:20" ht="25.2" customHeight="1">
      <c r="A13" s="337"/>
      <c r="B13" s="255"/>
      <c r="C13" s="281"/>
      <c r="D13" s="282"/>
      <c r="E13" s="283"/>
      <c r="F13" s="284"/>
      <c r="G13" s="282"/>
      <c r="H13" s="283"/>
      <c r="I13" s="278"/>
      <c r="J13" s="277" t="str">
        <f t="shared" si="0"/>
        <v/>
      </c>
      <c r="K13" s="30">
        <f>IFERROR(J13/B13,0)</f>
        <v>0</v>
      </c>
    </row>
    <row r="14" spans="1:20" ht="25.2" customHeight="1">
      <c r="A14" s="337"/>
      <c r="B14" s="254"/>
      <c r="C14" s="281"/>
      <c r="D14" s="282"/>
      <c r="E14" s="283"/>
      <c r="F14" s="284"/>
      <c r="G14" s="282"/>
      <c r="H14" s="283"/>
      <c r="I14" s="278"/>
      <c r="J14" s="277" t="str">
        <f t="shared" si="0"/>
        <v/>
      </c>
      <c r="K14" s="30">
        <f t="shared" ref="K14:K17" si="1">IFERROR(J14/B14,0)</f>
        <v>0</v>
      </c>
    </row>
    <row r="15" spans="1:20" ht="25.2" customHeight="1">
      <c r="A15" s="337"/>
      <c r="B15" s="254"/>
      <c r="C15" s="281"/>
      <c r="D15" s="282"/>
      <c r="E15" s="283"/>
      <c r="F15" s="284"/>
      <c r="G15" s="282"/>
      <c r="H15" s="283"/>
      <c r="I15" s="278"/>
      <c r="J15" s="277" t="str">
        <f t="shared" si="0"/>
        <v/>
      </c>
      <c r="K15" s="30">
        <f t="shared" si="1"/>
        <v>0</v>
      </c>
    </row>
    <row r="16" spans="1:20" ht="25.2" customHeight="1">
      <c r="A16" s="337"/>
      <c r="B16" s="254"/>
      <c r="C16" s="281"/>
      <c r="D16" s="282"/>
      <c r="E16" s="283"/>
      <c r="F16" s="284"/>
      <c r="G16" s="282"/>
      <c r="H16" s="283"/>
      <c r="I16" s="278"/>
      <c r="J16" s="277" t="str">
        <f t="shared" si="0"/>
        <v/>
      </c>
      <c r="K16" s="30">
        <f t="shared" si="1"/>
        <v>0</v>
      </c>
    </row>
    <row r="17" spans="1:20" ht="25.2" customHeight="1">
      <c r="A17" s="337"/>
      <c r="B17" s="254"/>
      <c r="C17" s="281"/>
      <c r="D17" s="282"/>
      <c r="E17" s="283"/>
      <c r="F17" s="284"/>
      <c r="G17" s="282"/>
      <c r="H17" s="283"/>
      <c r="I17" s="278"/>
      <c r="J17" s="277" t="str">
        <f t="shared" si="0"/>
        <v/>
      </c>
      <c r="K17" s="30">
        <f t="shared" si="1"/>
        <v>0</v>
      </c>
    </row>
    <row r="18" spans="1:20" ht="25.2" customHeight="1">
      <c r="A18" s="337" t="s">
        <v>16</v>
      </c>
      <c r="B18" s="254"/>
      <c r="C18" s="285"/>
      <c r="D18" s="286"/>
      <c r="E18" s="287"/>
      <c r="F18" s="288"/>
      <c r="G18" s="286"/>
      <c r="H18" s="287"/>
      <c r="I18" s="279"/>
      <c r="J18" s="277" t="str">
        <f t="shared" si="0"/>
        <v/>
      </c>
      <c r="K18" s="30">
        <f t="shared" ref="K18:K24" si="2">IFERROR(J18/B18,0)</f>
        <v>0</v>
      </c>
    </row>
    <row r="19" spans="1:20" ht="25.2" customHeight="1">
      <c r="A19" s="337" t="s">
        <v>17</v>
      </c>
      <c r="B19" s="254"/>
      <c r="C19" s="285"/>
      <c r="D19" s="286"/>
      <c r="E19" s="287"/>
      <c r="F19" s="288"/>
      <c r="G19" s="286"/>
      <c r="H19" s="287"/>
      <c r="I19" s="279"/>
      <c r="J19" s="277" t="str">
        <f t="shared" si="0"/>
        <v/>
      </c>
      <c r="K19" s="30">
        <f t="shared" si="2"/>
        <v>0</v>
      </c>
    </row>
    <row r="20" spans="1:20" ht="25.2" customHeight="1">
      <c r="A20" s="337" t="s">
        <v>18</v>
      </c>
      <c r="B20" s="255"/>
      <c r="C20" s="285"/>
      <c r="D20" s="286"/>
      <c r="E20" s="287"/>
      <c r="F20" s="288"/>
      <c r="G20" s="286"/>
      <c r="H20" s="287"/>
      <c r="I20" s="279"/>
      <c r="J20" s="277" t="str">
        <f t="shared" si="0"/>
        <v/>
      </c>
      <c r="K20" s="30">
        <f t="shared" si="2"/>
        <v>0</v>
      </c>
    </row>
    <row r="21" spans="1:20" s="17" customFormat="1" ht="25.2" customHeight="1">
      <c r="A21" s="337" t="s">
        <v>15</v>
      </c>
      <c r="B21" s="256"/>
      <c r="C21" s="293"/>
      <c r="D21" s="294"/>
      <c r="E21" s="295"/>
      <c r="F21" s="296"/>
      <c r="G21" s="294"/>
      <c r="H21" s="295"/>
      <c r="I21" s="299"/>
      <c r="J21" s="298"/>
      <c r="K21" s="297"/>
      <c r="M21" s="41"/>
      <c r="N21" s="41"/>
      <c r="O21" s="41"/>
      <c r="P21" s="41"/>
      <c r="Q21" s="41"/>
      <c r="R21" s="41"/>
      <c r="S21" s="41"/>
      <c r="T21" s="41"/>
    </row>
    <row r="22" spans="1:20" s="17" customFormat="1" ht="25.2" customHeight="1">
      <c r="A22" s="338" t="s">
        <v>91</v>
      </c>
      <c r="B22" s="256"/>
      <c r="C22" s="289"/>
      <c r="D22" s="290"/>
      <c r="E22" s="291"/>
      <c r="F22" s="292"/>
      <c r="G22" s="290"/>
      <c r="H22" s="291"/>
      <c r="I22" s="280"/>
      <c r="J22" s="277" t="str">
        <f t="shared" si="0"/>
        <v/>
      </c>
      <c r="K22" s="30">
        <f t="shared" si="2"/>
        <v>0</v>
      </c>
      <c r="M22" s="41"/>
      <c r="N22" s="41"/>
      <c r="O22" s="41"/>
      <c r="P22" s="41"/>
      <c r="Q22" s="41"/>
      <c r="R22" s="41"/>
      <c r="S22" s="41"/>
      <c r="T22" s="41"/>
    </row>
    <row r="23" spans="1:20" s="17" customFormat="1" ht="25.2" customHeight="1">
      <c r="A23" s="338"/>
      <c r="B23" s="256"/>
      <c r="C23" s="289"/>
      <c r="D23" s="290"/>
      <c r="E23" s="291"/>
      <c r="F23" s="292"/>
      <c r="G23" s="290"/>
      <c r="H23" s="291"/>
      <c r="I23" s="280"/>
      <c r="J23" s="277" t="str">
        <f t="shared" si="0"/>
        <v/>
      </c>
      <c r="K23" s="30">
        <f t="shared" si="2"/>
        <v>0</v>
      </c>
      <c r="M23" s="41"/>
      <c r="N23" s="41"/>
      <c r="O23" s="41"/>
      <c r="P23" s="41"/>
      <c r="Q23" s="41"/>
      <c r="R23" s="41"/>
      <c r="S23" s="41"/>
      <c r="T23" s="41"/>
    </row>
    <row r="24" spans="1:20" s="17" customFormat="1" ht="24.6" customHeight="1" thickBot="1">
      <c r="A24" s="338"/>
      <c r="B24" s="257"/>
      <c r="C24" s="289"/>
      <c r="D24" s="290"/>
      <c r="E24" s="291"/>
      <c r="F24" s="292"/>
      <c r="G24" s="290"/>
      <c r="H24" s="291"/>
      <c r="I24" s="280"/>
      <c r="J24" s="277" t="str">
        <f t="shared" si="0"/>
        <v/>
      </c>
      <c r="K24" s="30">
        <f t="shared" si="2"/>
        <v>0</v>
      </c>
      <c r="M24" s="41"/>
      <c r="N24" s="41"/>
      <c r="O24" s="41"/>
      <c r="P24" s="41"/>
      <c r="Q24" s="41"/>
      <c r="R24" s="41"/>
      <c r="S24" s="41"/>
      <c r="T24" s="41"/>
    </row>
    <row r="25" spans="1:20" s="16" customFormat="1" ht="36.6" customHeight="1" thickBot="1">
      <c r="A25" s="66" t="s">
        <v>113</v>
      </c>
      <c r="B25" s="138">
        <f>+SUM(B9:B20)</f>
        <v>0</v>
      </c>
      <c r="C25" s="518" t="s">
        <v>93</v>
      </c>
      <c r="D25" s="519"/>
      <c r="E25" s="519"/>
      <c r="F25" s="519"/>
      <c r="G25" s="138">
        <f>SUM(B22:B25)</f>
        <v>0</v>
      </c>
      <c r="H25" s="83"/>
      <c r="I25" s="84"/>
      <c r="J25" s="84"/>
      <c r="K25" s="85"/>
      <c r="M25" s="42"/>
      <c r="N25" s="42"/>
      <c r="O25" s="42"/>
      <c r="P25" s="42"/>
      <c r="Q25" s="42"/>
      <c r="R25" s="42"/>
      <c r="S25" s="42"/>
      <c r="T25" s="42"/>
    </row>
    <row r="26" spans="1:20" ht="25.2" customHeight="1">
      <c r="A26" s="339" t="s">
        <v>19</v>
      </c>
      <c r="B26" s="119"/>
      <c r="C26" s="260"/>
      <c r="D26" s="261"/>
      <c r="E26" s="80"/>
      <c r="F26" s="81"/>
      <c r="G26" s="81"/>
      <c r="H26" s="81"/>
      <c r="I26" s="81"/>
      <c r="J26" s="81"/>
      <c r="K26" s="82"/>
    </row>
    <row r="27" spans="1:20" ht="25.2" customHeight="1">
      <c r="A27" s="340" t="s">
        <v>20</v>
      </c>
      <c r="B27" s="119"/>
      <c r="C27" s="258"/>
      <c r="D27" s="262"/>
      <c r="E27" s="80"/>
      <c r="F27" s="81"/>
      <c r="G27" s="81"/>
      <c r="H27" s="81"/>
      <c r="I27" s="81"/>
      <c r="J27" s="81"/>
      <c r="K27" s="82"/>
    </row>
    <row r="28" spans="1:20" ht="25.2" customHeight="1">
      <c r="A28" s="340" t="s">
        <v>21</v>
      </c>
      <c r="B28" s="119"/>
      <c r="C28" s="258"/>
      <c r="D28" s="262"/>
      <c r="E28" s="80"/>
      <c r="F28" s="81"/>
      <c r="G28" s="81"/>
      <c r="H28" s="81"/>
      <c r="I28" s="81"/>
      <c r="J28" s="81"/>
      <c r="K28" s="82"/>
    </row>
    <row r="29" spans="1:20" ht="25.2" customHeight="1" thickBot="1">
      <c r="A29" s="410"/>
      <c r="B29" s="120"/>
      <c r="C29" s="263"/>
      <c r="D29" s="264"/>
      <c r="E29" s="77"/>
      <c r="F29" s="78"/>
      <c r="G29" s="78"/>
      <c r="H29" s="78"/>
      <c r="I29" s="78"/>
      <c r="J29" s="78"/>
      <c r="K29" s="79"/>
    </row>
    <row r="30" spans="1:20" ht="9" customHeight="1"/>
    <row r="31" spans="1:20" ht="21.6" customHeight="1">
      <c r="A31" s="520" t="s">
        <v>95</v>
      </c>
      <c r="B31" s="521"/>
      <c r="C31" s="521"/>
      <c r="D31" s="521"/>
      <c r="E31" s="521"/>
      <c r="F31" s="521"/>
      <c r="G31" s="521"/>
      <c r="H31" s="521"/>
      <c r="I31" s="521"/>
      <c r="J31" s="521"/>
      <c r="K31" s="522"/>
    </row>
    <row r="32" spans="1:20" ht="9" customHeight="1" thickBot="1"/>
    <row r="33" spans="1:22" ht="15.6" customHeight="1">
      <c r="A33" s="492" t="s">
        <v>1</v>
      </c>
      <c r="B33" s="267" t="s">
        <v>22</v>
      </c>
      <c r="C33" s="267" t="s">
        <v>99</v>
      </c>
      <c r="D33" s="222" t="s">
        <v>101</v>
      </c>
      <c r="E33" s="220"/>
      <c r="F33" s="220"/>
      <c r="G33" s="486" t="s">
        <v>1</v>
      </c>
      <c r="H33" s="487"/>
      <c r="I33" s="218" t="s">
        <v>22</v>
      </c>
      <c r="J33" s="218" t="s">
        <v>99</v>
      </c>
      <c r="K33" s="222" t="s">
        <v>101</v>
      </c>
      <c r="L33" s="474"/>
      <c r="M33" s="474"/>
      <c r="T33" s="1"/>
    </row>
    <row r="34" spans="1:22">
      <c r="A34" s="493"/>
      <c r="B34" s="268" t="s">
        <v>96</v>
      </c>
      <c r="C34" s="268" t="s">
        <v>100</v>
      </c>
      <c r="D34" s="223" t="s">
        <v>102</v>
      </c>
      <c r="E34" s="220"/>
      <c r="F34" s="220"/>
      <c r="G34" s="488"/>
      <c r="H34" s="489"/>
      <c r="I34" s="219" t="s">
        <v>96</v>
      </c>
      <c r="J34" s="219" t="s">
        <v>100</v>
      </c>
      <c r="K34" s="223" t="s">
        <v>102</v>
      </c>
      <c r="L34" s="474"/>
      <c r="M34" s="474"/>
      <c r="T34" s="1"/>
    </row>
    <row r="35" spans="1:22">
      <c r="A35" s="494"/>
      <c r="B35" s="221" t="s">
        <v>92</v>
      </c>
      <c r="C35" s="221" t="s">
        <v>104</v>
      </c>
      <c r="D35" s="224" t="s">
        <v>105</v>
      </c>
      <c r="E35" s="220"/>
      <c r="F35" s="220"/>
      <c r="G35" s="490"/>
      <c r="H35" s="491"/>
      <c r="I35" s="221" t="s">
        <v>92</v>
      </c>
      <c r="J35" s="221" t="s">
        <v>104</v>
      </c>
      <c r="K35" s="224" t="s">
        <v>105</v>
      </c>
      <c r="L35" s="475"/>
      <c r="M35" s="475"/>
      <c r="T35" s="1"/>
    </row>
    <row r="36" spans="1:22" ht="25.2" customHeight="1">
      <c r="A36" s="370"/>
      <c r="B36" s="341"/>
      <c r="C36" s="342"/>
      <c r="D36" s="343"/>
      <c r="E36" s="3"/>
      <c r="F36" s="3"/>
      <c r="G36" s="525"/>
      <c r="H36" s="526"/>
      <c r="I36" s="341"/>
      <c r="J36" s="342"/>
      <c r="K36" s="343"/>
      <c r="L36" s="3"/>
      <c r="M36" s="3"/>
      <c r="T36" s="1"/>
    </row>
    <row r="37" spans="1:22" ht="25.2" customHeight="1">
      <c r="A37" s="371"/>
      <c r="B37" s="345"/>
      <c r="C37" s="346"/>
      <c r="D37" s="347"/>
      <c r="E37" s="3"/>
      <c r="F37" s="3"/>
      <c r="G37" s="505"/>
      <c r="H37" s="506"/>
      <c r="I37" s="345"/>
      <c r="J37" s="346"/>
      <c r="K37" s="347"/>
      <c r="L37" s="3"/>
      <c r="M37" s="3"/>
      <c r="T37" s="1"/>
    </row>
    <row r="38" spans="1:22" ht="25.2" customHeight="1">
      <c r="A38" s="371"/>
      <c r="B38" s="345"/>
      <c r="C38" s="346"/>
      <c r="D38" s="347"/>
      <c r="E38" s="3"/>
      <c r="F38" s="3"/>
      <c r="G38" s="505"/>
      <c r="H38" s="506"/>
      <c r="I38" s="345"/>
      <c r="J38" s="346"/>
      <c r="K38" s="347"/>
      <c r="L38" s="3"/>
      <c r="M38" s="3"/>
      <c r="T38" s="1"/>
    </row>
    <row r="39" spans="1:22" ht="25.2" customHeight="1">
      <c r="A39" s="371"/>
      <c r="B39" s="345"/>
      <c r="C39" s="346"/>
      <c r="D39" s="347"/>
      <c r="E39" s="3"/>
      <c r="F39" s="3"/>
      <c r="G39" s="505"/>
      <c r="H39" s="506"/>
      <c r="I39" s="345"/>
      <c r="J39" s="346"/>
      <c r="K39" s="347"/>
      <c r="L39" s="2"/>
      <c r="T39" s="1"/>
    </row>
    <row r="40" spans="1:22" ht="25.2" customHeight="1">
      <c r="A40" s="371"/>
      <c r="B40" s="345"/>
      <c r="C40" s="346"/>
      <c r="D40" s="347"/>
      <c r="E40" s="3"/>
      <c r="F40" s="3"/>
      <c r="G40" s="505"/>
      <c r="H40" s="506"/>
      <c r="I40" s="345"/>
      <c r="J40" s="346"/>
      <c r="K40" s="347"/>
      <c r="L40" s="2"/>
      <c r="T40" s="1"/>
    </row>
    <row r="41" spans="1:22" ht="25.2" customHeight="1">
      <c r="A41" s="371"/>
      <c r="B41" s="345"/>
      <c r="C41" s="346"/>
      <c r="D41" s="347"/>
      <c r="E41" s="3"/>
      <c r="F41" s="3"/>
      <c r="G41" s="505"/>
      <c r="H41" s="506"/>
      <c r="I41" s="345"/>
      <c r="J41" s="346"/>
      <c r="K41" s="347"/>
      <c r="L41" s="2"/>
      <c r="T41" s="1"/>
    </row>
    <row r="42" spans="1:22" ht="25.2" customHeight="1" thickBot="1">
      <c r="A42" s="372"/>
      <c r="B42" s="348"/>
      <c r="C42" s="349"/>
      <c r="D42" s="350"/>
      <c r="E42" s="3"/>
      <c r="F42" s="3"/>
      <c r="G42" s="523"/>
      <c r="H42" s="524"/>
      <c r="I42" s="348"/>
      <c r="J42" s="349"/>
      <c r="K42" s="350"/>
      <c r="L42" s="2"/>
      <c r="T42" s="1"/>
    </row>
    <row r="43" spans="1:22" ht="9" customHeight="1">
      <c r="A43" s="17"/>
      <c r="B43" s="17"/>
      <c r="C43" s="17"/>
      <c r="D43" s="17"/>
      <c r="E43" s="17"/>
    </row>
    <row r="44" spans="1:22" ht="22.95" customHeight="1">
      <c r="A44" s="520" t="s">
        <v>106</v>
      </c>
      <c r="B44" s="521"/>
      <c r="C44" s="521"/>
      <c r="D44" s="521"/>
      <c r="E44" s="521"/>
      <c r="F44" s="521"/>
      <c r="G44" s="521"/>
      <c r="H44" s="521"/>
      <c r="I44" s="521"/>
      <c r="J44" s="521"/>
      <c r="K44" s="522"/>
    </row>
    <row r="45" spans="1:22" ht="9" customHeight="1" thickBot="1"/>
    <row r="46" spans="1:22" s="2" customFormat="1" ht="15.6" customHeight="1">
      <c r="A46" s="38" t="s">
        <v>1</v>
      </c>
      <c r="B46" s="39" t="s">
        <v>97</v>
      </c>
      <c r="C46" s="503" t="s">
        <v>22</v>
      </c>
      <c r="D46" s="504"/>
      <c r="E46" s="503" t="s">
        <v>22</v>
      </c>
      <c r="F46" s="504"/>
      <c r="G46" s="503" t="s">
        <v>139</v>
      </c>
      <c r="H46" s="516"/>
      <c r="I46" s="517"/>
      <c r="J46" s="127" t="s">
        <v>141</v>
      </c>
      <c r="K46" s="137" t="s">
        <v>140</v>
      </c>
    </row>
    <row r="47" spans="1:22" s="2" customFormat="1" ht="23.4" customHeight="1">
      <c r="A47" s="225"/>
      <c r="B47" s="121" t="s">
        <v>98</v>
      </c>
      <c r="C47" s="536" t="s">
        <v>137</v>
      </c>
      <c r="D47" s="537"/>
      <c r="E47" s="532" t="s">
        <v>138</v>
      </c>
      <c r="F47" s="533"/>
      <c r="G47" s="53" t="s">
        <v>23</v>
      </c>
      <c r="H47" s="53" t="s">
        <v>24</v>
      </c>
      <c r="I47" s="54" t="s">
        <v>108</v>
      </c>
      <c r="J47" s="135" t="s">
        <v>25</v>
      </c>
      <c r="K47" s="136" t="s">
        <v>145</v>
      </c>
    </row>
    <row r="48" spans="1:22" ht="25.2" customHeight="1">
      <c r="A48" s="351" t="s">
        <v>26</v>
      </c>
      <c r="B48" s="352"/>
      <c r="C48" s="534"/>
      <c r="D48" s="538"/>
      <c r="E48" s="534"/>
      <c r="F48" s="535"/>
      <c r="G48" s="353"/>
      <c r="H48" s="353"/>
      <c r="I48" s="353"/>
      <c r="J48" s="354"/>
      <c r="K48" s="355" t="str">
        <f>IF((C48-E48-G48-H48-I48-J48)=0,"",(C48-E48-G48-H48-I48-J48))</f>
        <v/>
      </c>
      <c r="M48" s="1"/>
      <c r="N48" s="1"/>
      <c r="U48" s="2"/>
      <c r="V48" s="2"/>
    </row>
    <row r="49" spans="1:23" s="2" customFormat="1" ht="25.2" customHeight="1">
      <c r="A49" s="344" t="s">
        <v>12</v>
      </c>
      <c r="B49" s="356"/>
      <c r="C49" s="548"/>
      <c r="D49" s="549"/>
      <c r="E49" s="555"/>
      <c r="F49" s="549"/>
      <c r="G49" s="357"/>
      <c r="H49" s="357"/>
      <c r="I49" s="357"/>
      <c r="J49" s="358"/>
      <c r="K49" s="355" t="str">
        <f t="shared" ref="K49:K52" si="3">+IF((C49-E49-G49-H49-I49-J49)=0,"",(C49-E49-G49-H49-I49-J49))</f>
        <v/>
      </c>
    </row>
    <row r="50" spans="1:23" ht="25.2" customHeight="1">
      <c r="A50" s="344"/>
      <c r="B50" s="359"/>
      <c r="C50" s="529"/>
      <c r="D50" s="530"/>
      <c r="E50" s="531"/>
      <c r="F50" s="530"/>
      <c r="G50" s="357"/>
      <c r="H50" s="357"/>
      <c r="I50" s="357"/>
      <c r="J50" s="345"/>
      <c r="K50" s="355" t="str">
        <f t="shared" si="3"/>
        <v/>
      </c>
      <c r="M50" s="1"/>
      <c r="N50" s="1"/>
      <c r="U50" s="2"/>
      <c r="V50" s="2"/>
    </row>
    <row r="51" spans="1:23" ht="25.2" customHeight="1">
      <c r="A51" s="344"/>
      <c r="B51" s="359"/>
      <c r="C51" s="529"/>
      <c r="D51" s="530"/>
      <c r="E51" s="531"/>
      <c r="F51" s="530"/>
      <c r="G51" s="357"/>
      <c r="H51" s="357"/>
      <c r="I51" s="357"/>
      <c r="J51" s="345"/>
      <c r="K51" s="355" t="str">
        <f t="shared" si="3"/>
        <v/>
      </c>
      <c r="M51" s="1"/>
      <c r="N51" s="1"/>
      <c r="U51" s="2"/>
      <c r="V51" s="2"/>
    </row>
    <row r="52" spans="1:23" ht="20.399999999999999" customHeight="1" thickBot="1">
      <c r="A52" s="360"/>
      <c r="B52" s="361"/>
      <c r="C52" s="550"/>
      <c r="D52" s="528"/>
      <c r="E52" s="527"/>
      <c r="F52" s="528"/>
      <c r="G52" s="362"/>
      <c r="H52" s="362"/>
      <c r="I52" s="362"/>
      <c r="J52" s="348"/>
      <c r="K52" s="355" t="str">
        <f t="shared" si="3"/>
        <v/>
      </c>
      <c r="M52" s="1"/>
      <c r="N52" s="1"/>
      <c r="U52" s="2"/>
      <c r="V52" s="2"/>
    </row>
    <row r="53" spans="1:23" ht="15.6" customHeight="1">
      <c r="A53" s="553" t="s">
        <v>103</v>
      </c>
      <c r="B53" s="553"/>
      <c r="C53" s="553"/>
      <c r="D53" s="553"/>
      <c r="E53" s="554"/>
      <c r="F53" s="553"/>
      <c r="G53" s="553"/>
      <c r="H53" s="553"/>
      <c r="I53" s="553"/>
      <c r="J53" s="553"/>
      <c r="K53" s="553"/>
    </row>
    <row r="54" spans="1:23" s="2" customFormat="1" ht="23.4" customHeight="1">
      <c r="A54" s="482" t="s">
        <v>27</v>
      </c>
      <c r="B54" s="482"/>
      <c r="C54" s="482"/>
      <c r="D54" s="482"/>
      <c r="E54" s="482"/>
      <c r="F54" s="482"/>
      <c r="G54" s="482"/>
      <c r="H54" s="482"/>
      <c r="I54" s="482"/>
      <c r="J54" s="482"/>
      <c r="K54" s="482"/>
    </row>
    <row r="55" spans="1:23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</row>
    <row r="56" spans="1:23" ht="25.95" customHeight="1">
      <c r="A56" s="551" t="s">
        <v>28</v>
      </c>
      <c r="B56" s="521"/>
      <c r="C56" s="521"/>
      <c r="D56" s="521"/>
      <c r="E56" s="552"/>
      <c r="F56" s="521"/>
      <c r="G56" s="521"/>
      <c r="H56" s="521"/>
      <c r="I56" s="521"/>
      <c r="J56" s="521"/>
      <c r="K56" s="522"/>
    </row>
    <row r="57" spans="1:23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</row>
    <row r="58" spans="1:23" ht="19.95" customHeight="1">
      <c r="A58" s="230" t="s">
        <v>29</v>
      </c>
      <c r="B58" s="171"/>
      <c r="C58" s="171"/>
      <c r="D58" s="172"/>
      <c r="E58" s="546" t="s">
        <v>30</v>
      </c>
      <c r="F58" s="547"/>
      <c r="G58" s="232" t="s">
        <v>31</v>
      </c>
      <c r="H58" s="231"/>
      <c r="I58" s="232" t="s">
        <v>32</v>
      </c>
      <c r="J58" s="233"/>
      <c r="K58" s="173"/>
    </row>
    <row r="59" spans="1:23" ht="25.95" customHeight="1">
      <c r="A59" s="116" t="s">
        <v>33</v>
      </c>
      <c r="B59" s="163"/>
      <c r="C59" s="163"/>
      <c r="D59" s="167"/>
      <c r="E59" s="161"/>
      <c r="F59" s="162"/>
      <c r="G59" s="6" t="s">
        <v>34</v>
      </c>
      <c r="H59" s="7"/>
      <c r="I59" s="6" t="s">
        <v>34</v>
      </c>
      <c r="J59" s="8"/>
      <c r="K59" s="174"/>
    </row>
    <row r="60" spans="1:23" ht="25.95" customHeight="1">
      <c r="A60" s="483"/>
      <c r="B60" s="484"/>
      <c r="C60" s="484"/>
      <c r="D60" s="485"/>
      <c r="E60" s="444"/>
      <c r="F60" s="445"/>
      <c r="G60" s="476"/>
      <c r="H60" s="477"/>
      <c r="I60" s="495">
        <f>+E60*G60</f>
        <v>0</v>
      </c>
      <c r="J60" s="496"/>
      <c r="K60" s="497"/>
    </row>
    <row r="61" spans="1:23" ht="25.95" customHeight="1">
      <c r="A61" s="543"/>
      <c r="B61" s="544"/>
      <c r="C61" s="544"/>
      <c r="D61" s="545"/>
      <c r="E61" s="444"/>
      <c r="F61" s="445"/>
      <c r="G61" s="478"/>
      <c r="H61" s="479"/>
      <c r="I61" s="498">
        <f t="shared" ref="I61:I64" si="4">+E61*G61</f>
        <v>0</v>
      </c>
      <c r="J61" s="499"/>
      <c r="K61" s="500"/>
    </row>
    <row r="62" spans="1:23" ht="25.95" customHeight="1">
      <c r="A62" s="543"/>
      <c r="B62" s="544"/>
      <c r="C62" s="544"/>
      <c r="D62" s="545"/>
      <c r="E62" s="444"/>
      <c r="F62" s="445"/>
      <c r="G62" s="480"/>
      <c r="H62" s="481"/>
      <c r="I62" s="498">
        <f t="shared" si="4"/>
        <v>0</v>
      </c>
      <c r="J62" s="499"/>
      <c r="K62" s="500"/>
      <c r="W62" s="170"/>
    </row>
    <row r="63" spans="1:23" ht="25.95" customHeight="1">
      <c r="A63" s="541"/>
      <c r="B63" s="542"/>
      <c r="C63" s="542"/>
      <c r="D63" s="526"/>
      <c r="E63" s="444"/>
      <c r="F63" s="445"/>
      <c r="G63" s="560"/>
      <c r="H63" s="561"/>
      <c r="I63" s="498">
        <f t="shared" si="4"/>
        <v>0</v>
      </c>
      <c r="J63" s="499"/>
      <c r="K63" s="500"/>
    </row>
    <row r="64" spans="1:23" ht="25.95" customHeight="1">
      <c r="A64" s="539"/>
      <c r="B64" s="540"/>
      <c r="C64" s="540"/>
      <c r="D64" s="506"/>
      <c r="E64" s="444"/>
      <c r="F64" s="445"/>
      <c r="G64" s="478"/>
      <c r="H64" s="479"/>
      <c r="I64" s="564">
        <f t="shared" si="4"/>
        <v>0</v>
      </c>
      <c r="J64" s="565"/>
      <c r="K64" s="566"/>
    </row>
    <row r="65" spans="1:11" ht="25.95" customHeight="1">
      <c r="A65" s="363"/>
      <c r="B65" s="364"/>
      <c r="C65" s="364"/>
      <c r="D65" s="365" t="s">
        <v>107</v>
      </c>
      <c r="E65" s="464"/>
      <c r="F65" s="465"/>
      <c r="G65" s="562"/>
      <c r="H65" s="563"/>
      <c r="I65" s="557">
        <f>+SUM(I60:K64)</f>
        <v>0</v>
      </c>
      <c r="J65" s="558"/>
      <c r="K65" s="559"/>
    </row>
    <row r="66" spans="1:11" ht="25.95" customHeight="1">
      <c r="A66" s="118" t="s">
        <v>142</v>
      </c>
      <c r="B66" s="3"/>
      <c r="C66" s="3"/>
      <c r="D66" s="226"/>
      <c r="E66" s="161"/>
      <c r="F66" s="162"/>
      <c r="G66" s="373"/>
      <c r="H66" s="374"/>
      <c r="I66" s="375"/>
      <c r="J66" s="376"/>
      <c r="K66" s="377"/>
    </row>
    <row r="67" spans="1:11" ht="25.95" customHeight="1">
      <c r="A67" s="483"/>
      <c r="B67" s="484"/>
      <c r="C67" s="484"/>
      <c r="D67" s="485"/>
      <c r="E67" s="444"/>
      <c r="F67" s="445"/>
      <c r="G67" s="446"/>
      <c r="H67" s="447"/>
      <c r="I67" s="466">
        <f>+E67*G67</f>
        <v>0</v>
      </c>
      <c r="J67" s="467"/>
      <c r="K67" s="468"/>
    </row>
    <row r="68" spans="1:11" ht="25.95" customHeight="1">
      <c r="A68" s="483"/>
      <c r="B68" s="484"/>
      <c r="C68" s="484"/>
      <c r="D68" s="485"/>
      <c r="E68" s="444"/>
      <c r="F68" s="445"/>
      <c r="G68" s="446"/>
      <c r="H68" s="447"/>
      <c r="I68" s="461">
        <f t="shared" ref="I68:I70" si="5">+E68*G68</f>
        <v>0</v>
      </c>
      <c r="J68" s="462"/>
      <c r="K68" s="463"/>
    </row>
    <row r="69" spans="1:11" ht="25.95" customHeight="1">
      <c r="A69" s="483"/>
      <c r="B69" s="484"/>
      <c r="C69" s="484"/>
      <c r="D69" s="485"/>
      <c r="E69" s="444"/>
      <c r="F69" s="445"/>
      <c r="G69" s="446"/>
      <c r="H69" s="447"/>
      <c r="I69" s="455">
        <f t="shared" si="5"/>
        <v>0</v>
      </c>
      <c r="J69" s="456"/>
      <c r="K69" s="457"/>
    </row>
    <row r="70" spans="1:11" ht="25.95" customHeight="1">
      <c r="A70" s="483"/>
      <c r="B70" s="484"/>
      <c r="C70" s="484"/>
      <c r="D70" s="485"/>
      <c r="E70" s="444"/>
      <c r="F70" s="445"/>
      <c r="G70" s="446"/>
      <c r="H70" s="447"/>
      <c r="I70" s="455">
        <f t="shared" si="5"/>
        <v>0</v>
      </c>
      <c r="J70" s="456"/>
      <c r="K70" s="457"/>
    </row>
    <row r="71" spans="1:11" ht="25.95" customHeight="1">
      <c r="A71" s="366"/>
      <c r="B71" s="367"/>
      <c r="C71" s="367"/>
      <c r="D71" s="368" t="s">
        <v>107</v>
      </c>
      <c r="E71" s="464"/>
      <c r="F71" s="465"/>
      <c r="G71" s="472"/>
      <c r="H71" s="473"/>
      <c r="I71" s="469">
        <f>+SUM(I67:K70)</f>
        <v>0</v>
      </c>
      <c r="J71" s="470"/>
      <c r="K71" s="471"/>
    </row>
    <row r="72" spans="1:11" ht="25.95" customHeight="1">
      <c r="A72" s="118" t="s">
        <v>36</v>
      </c>
      <c r="B72" s="3"/>
      <c r="C72" s="5"/>
      <c r="D72" s="55"/>
      <c r="E72" s="161"/>
      <c r="F72" s="162"/>
      <c r="G72" s="373"/>
      <c r="H72" s="374"/>
      <c r="I72" s="375"/>
      <c r="J72" s="376"/>
      <c r="K72" s="377"/>
    </row>
    <row r="73" spans="1:11" ht="25.95" customHeight="1">
      <c r="A73" s="483"/>
      <c r="B73" s="484"/>
      <c r="C73" s="484"/>
      <c r="D73" s="485"/>
      <c r="E73" s="444"/>
      <c r="F73" s="445"/>
      <c r="G73" s="446"/>
      <c r="H73" s="447"/>
      <c r="I73" s="466">
        <f t="shared" ref="I73:I98" si="6">+E73*G73</f>
        <v>0</v>
      </c>
      <c r="J73" s="467"/>
      <c r="K73" s="468"/>
    </row>
    <row r="74" spans="1:11" ht="25.95" customHeight="1">
      <c r="A74" s="483"/>
      <c r="B74" s="484"/>
      <c r="C74" s="484"/>
      <c r="D74" s="485"/>
      <c r="E74" s="444"/>
      <c r="F74" s="445"/>
      <c r="G74" s="446"/>
      <c r="H74" s="447"/>
      <c r="I74" s="455">
        <f t="shared" si="6"/>
        <v>0</v>
      </c>
      <c r="J74" s="456"/>
      <c r="K74" s="457"/>
    </row>
    <row r="75" spans="1:11" ht="25.95" customHeight="1">
      <c r="A75" s="483"/>
      <c r="B75" s="484"/>
      <c r="C75" s="484"/>
      <c r="D75" s="485"/>
      <c r="E75" s="444"/>
      <c r="F75" s="445"/>
      <c r="G75" s="446"/>
      <c r="H75" s="447"/>
      <c r="I75" s="455">
        <f t="shared" si="6"/>
        <v>0</v>
      </c>
      <c r="J75" s="456"/>
      <c r="K75" s="457"/>
    </row>
    <row r="76" spans="1:11" ht="25.95" customHeight="1">
      <c r="A76" s="483"/>
      <c r="B76" s="484"/>
      <c r="C76" s="484"/>
      <c r="D76" s="485"/>
      <c r="E76" s="444"/>
      <c r="F76" s="445"/>
      <c r="G76" s="446"/>
      <c r="H76" s="447"/>
      <c r="I76" s="455">
        <f t="shared" si="6"/>
        <v>0</v>
      </c>
      <c r="J76" s="456"/>
      <c r="K76" s="457"/>
    </row>
    <row r="77" spans="1:11" ht="25.95" customHeight="1">
      <c r="A77" s="483"/>
      <c r="B77" s="484"/>
      <c r="C77" s="484"/>
      <c r="D77" s="485"/>
      <c r="E77" s="444"/>
      <c r="F77" s="445"/>
      <c r="G77" s="446"/>
      <c r="H77" s="447"/>
      <c r="I77" s="455">
        <f t="shared" si="6"/>
        <v>0</v>
      </c>
      <c r="J77" s="456"/>
      <c r="K77" s="457"/>
    </row>
    <row r="78" spans="1:11" ht="25.95" customHeight="1">
      <c r="A78" s="483"/>
      <c r="B78" s="484"/>
      <c r="C78" s="484"/>
      <c r="D78" s="485"/>
      <c r="E78" s="444"/>
      <c r="F78" s="445"/>
      <c r="G78" s="446"/>
      <c r="H78" s="447"/>
      <c r="I78" s="455">
        <f t="shared" si="6"/>
        <v>0</v>
      </c>
      <c r="J78" s="456"/>
      <c r="K78" s="457"/>
    </row>
    <row r="79" spans="1:11" ht="25.95" customHeight="1">
      <c r="A79" s="483"/>
      <c r="B79" s="484"/>
      <c r="C79" s="484"/>
      <c r="D79" s="485"/>
      <c r="E79" s="444"/>
      <c r="F79" s="445"/>
      <c r="G79" s="446"/>
      <c r="H79" s="447"/>
      <c r="I79" s="455">
        <f t="shared" si="6"/>
        <v>0</v>
      </c>
      <c r="J79" s="456"/>
      <c r="K79" s="457"/>
    </row>
    <row r="80" spans="1:11" ht="25.95" customHeight="1">
      <c r="A80" s="483"/>
      <c r="B80" s="484"/>
      <c r="C80" s="484"/>
      <c r="D80" s="485"/>
      <c r="E80" s="444"/>
      <c r="F80" s="445"/>
      <c r="G80" s="446"/>
      <c r="H80" s="447"/>
      <c r="I80" s="455">
        <f t="shared" si="6"/>
        <v>0</v>
      </c>
      <c r="J80" s="456"/>
      <c r="K80" s="457"/>
    </row>
    <row r="81" spans="1:11" ht="25.95" customHeight="1">
      <c r="A81" s="483"/>
      <c r="B81" s="484"/>
      <c r="C81" s="484"/>
      <c r="D81" s="485"/>
      <c r="E81" s="444"/>
      <c r="F81" s="445"/>
      <c r="G81" s="446"/>
      <c r="H81" s="447"/>
      <c r="I81" s="455">
        <f t="shared" ref="I81:I82" si="7">+E81*G81</f>
        <v>0</v>
      </c>
      <c r="J81" s="456"/>
      <c r="K81" s="457"/>
    </row>
    <row r="82" spans="1:11" ht="25.95" customHeight="1">
      <c r="A82" s="483"/>
      <c r="B82" s="484"/>
      <c r="C82" s="484"/>
      <c r="D82" s="485"/>
      <c r="E82" s="444"/>
      <c r="F82" s="445"/>
      <c r="G82" s="446"/>
      <c r="H82" s="447"/>
      <c r="I82" s="455">
        <f t="shared" si="7"/>
        <v>0</v>
      </c>
      <c r="J82" s="456"/>
      <c r="K82" s="457"/>
    </row>
    <row r="83" spans="1:11" ht="25.95" customHeight="1">
      <c r="A83" s="483"/>
      <c r="B83" s="484"/>
      <c r="C83" s="484"/>
      <c r="D83" s="485"/>
      <c r="E83" s="444"/>
      <c r="F83" s="445"/>
      <c r="G83" s="446"/>
      <c r="H83" s="447"/>
      <c r="I83" s="455">
        <f t="shared" si="6"/>
        <v>0</v>
      </c>
      <c r="J83" s="456"/>
      <c r="K83" s="457"/>
    </row>
    <row r="84" spans="1:11" ht="25.95" customHeight="1">
      <c r="A84" s="483"/>
      <c r="B84" s="484"/>
      <c r="C84" s="484"/>
      <c r="D84" s="485"/>
      <c r="E84" s="444"/>
      <c r="F84" s="445"/>
      <c r="G84" s="446"/>
      <c r="H84" s="447"/>
      <c r="I84" s="455">
        <f t="shared" si="6"/>
        <v>0</v>
      </c>
      <c r="J84" s="456"/>
      <c r="K84" s="457"/>
    </row>
    <row r="85" spans="1:11" ht="25.95" customHeight="1">
      <c r="A85" s="483"/>
      <c r="B85" s="484"/>
      <c r="C85" s="484"/>
      <c r="D85" s="485"/>
      <c r="E85" s="444"/>
      <c r="F85" s="445"/>
      <c r="G85" s="446"/>
      <c r="H85" s="447"/>
      <c r="I85" s="455">
        <f t="shared" si="6"/>
        <v>0</v>
      </c>
      <c r="J85" s="456"/>
      <c r="K85" s="457"/>
    </row>
    <row r="86" spans="1:11" ht="25.95" customHeight="1">
      <c r="A86" s="483"/>
      <c r="B86" s="484"/>
      <c r="C86" s="484"/>
      <c r="D86" s="485"/>
      <c r="E86" s="444"/>
      <c r="F86" s="445"/>
      <c r="G86" s="446"/>
      <c r="H86" s="447"/>
      <c r="I86" s="455">
        <f t="shared" si="6"/>
        <v>0</v>
      </c>
      <c r="J86" s="456"/>
      <c r="K86" s="457"/>
    </row>
    <row r="87" spans="1:11" ht="25.95" customHeight="1">
      <c r="A87" s="483"/>
      <c r="B87" s="484"/>
      <c r="C87" s="484"/>
      <c r="D87" s="485"/>
      <c r="E87" s="444"/>
      <c r="F87" s="445"/>
      <c r="G87" s="446"/>
      <c r="H87" s="447"/>
      <c r="I87" s="455">
        <f t="shared" si="6"/>
        <v>0</v>
      </c>
      <c r="J87" s="456"/>
      <c r="K87" s="457"/>
    </row>
    <row r="88" spans="1:11" ht="25.95" customHeight="1">
      <c r="A88" s="483"/>
      <c r="B88" s="484"/>
      <c r="C88" s="484"/>
      <c r="D88" s="485"/>
      <c r="E88" s="444"/>
      <c r="F88" s="445"/>
      <c r="G88" s="446"/>
      <c r="H88" s="447"/>
      <c r="I88" s="455">
        <f t="shared" si="6"/>
        <v>0</v>
      </c>
      <c r="J88" s="456"/>
      <c r="K88" s="457"/>
    </row>
    <row r="89" spans="1:11" ht="25.95" customHeight="1">
      <c r="A89" s="483"/>
      <c r="B89" s="484"/>
      <c r="C89" s="484"/>
      <c r="D89" s="485"/>
      <c r="E89" s="444"/>
      <c r="F89" s="445"/>
      <c r="G89" s="446"/>
      <c r="H89" s="447"/>
      <c r="I89" s="461">
        <f t="shared" si="6"/>
        <v>0</v>
      </c>
      <c r="J89" s="462"/>
      <c r="K89" s="463"/>
    </row>
    <row r="90" spans="1:11" ht="25.95" customHeight="1">
      <c r="A90" s="483"/>
      <c r="B90" s="484"/>
      <c r="C90" s="484"/>
      <c r="D90" s="485"/>
      <c r="E90" s="444"/>
      <c r="F90" s="445"/>
      <c r="G90" s="446"/>
      <c r="H90" s="447"/>
      <c r="I90" s="455">
        <f t="shared" si="6"/>
        <v>0</v>
      </c>
      <c r="J90" s="456"/>
      <c r="K90" s="457"/>
    </row>
    <row r="91" spans="1:11" ht="25.95" customHeight="1">
      <c r="A91" s="483"/>
      <c r="B91" s="484"/>
      <c r="C91" s="484"/>
      <c r="D91" s="485"/>
      <c r="E91" s="444"/>
      <c r="F91" s="445"/>
      <c r="G91" s="446"/>
      <c r="H91" s="447"/>
      <c r="I91" s="455">
        <f t="shared" si="6"/>
        <v>0</v>
      </c>
      <c r="J91" s="456"/>
      <c r="K91" s="457"/>
    </row>
    <row r="92" spans="1:11" ht="25.95" customHeight="1">
      <c r="A92" s="483"/>
      <c r="B92" s="484"/>
      <c r="C92" s="484"/>
      <c r="D92" s="485"/>
      <c r="E92" s="444"/>
      <c r="F92" s="445"/>
      <c r="G92" s="446"/>
      <c r="H92" s="447"/>
      <c r="I92" s="455">
        <f t="shared" si="6"/>
        <v>0</v>
      </c>
      <c r="J92" s="456"/>
      <c r="K92" s="457"/>
    </row>
    <row r="93" spans="1:11" ht="25.95" customHeight="1">
      <c r="A93" s="483"/>
      <c r="B93" s="484"/>
      <c r="C93" s="484"/>
      <c r="D93" s="485"/>
      <c r="E93" s="444"/>
      <c r="F93" s="445"/>
      <c r="G93" s="446"/>
      <c r="H93" s="447"/>
      <c r="I93" s="455">
        <f t="shared" si="6"/>
        <v>0</v>
      </c>
      <c r="J93" s="456"/>
      <c r="K93" s="457"/>
    </row>
    <row r="94" spans="1:11" ht="25.95" customHeight="1">
      <c r="A94" s="483"/>
      <c r="B94" s="484"/>
      <c r="C94" s="484"/>
      <c r="D94" s="485"/>
      <c r="E94" s="444"/>
      <c r="F94" s="445"/>
      <c r="G94" s="446"/>
      <c r="H94" s="447"/>
      <c r="I94" s="455">
        <f t="shared" si="6"/>
        <v>0</v>
      </c>
      <c r="J94" s="456"/>
      <c r="K94" s="457"/>
    </row>
    <row r="95" spans="1:11" ht="25.95" customHeight="1">
      <c r="A95" s="483"/>
      <c r="B95" s="484"/>
      <c r="C95" s="484"/>
      <c r="D95" s="485"/>
      <c r="E95" s="444"/>
      <c r="F95" s="445"/>
      <c r="G95" s="446"/>
      <c r="H95" s="447"/>
      <c r="I95" s="455">
        <f t="shared" si="6"/>
        <v>0</v>
      </c>
      <c r="J95" s="456"/>
      <c r="K95" s="457"/>
    </row>
    <row r="96" spans="1:11" ht="25.95" customHeight="1">
      <c r="A96" s="483"/>
      <c r="B96" s="484"/>
      <c r="C96" s="484"/>
      <c r="D96" s="485"/>
      <c r="E96" s="444"/>
      <c r="F96" s="445"/>
      <c r="G96" s="446"/>
      <c r="H96" s="447"/>
      <c r="I96" s="455">
        <f t="shared" si="6"/>
        <v>0</v>
      </c>
      <c r="J96" s="456"/>
      <c r="K96" s="457"/>
    </row>
    <row r="97" spans="1:11" ht="25.95" customHeight="1">
      <c r="A97" s="483"/>
      <c r="B97" s="484"/>
      <c r="C97" s="484"/>
      <c r="D97" s="485"/>
      <c r="E97" s="444"/>
      <c r="F97" s="445"/>
      <c r="G97" s="446"/>
      <c r="H97" s="447"/>
      <c r="I97" s="452">
        <f t="shared" si="6"/>
        <v>0</v>
      </c>
      <c r="J97" s="453"/>
      <c r="K97" s="454"/>
    </row>
    <row r="98" spans="1:11" ht="25.95" customHeight="1">
      <c r="A98" s="483"/>
      <c r="B98" s="484"/>
      <c r="C98" s="484"/>
      <c r="D98" s="485"/>
      <c r="E98" s="444"/>
      <c r="F98" s="445"/>
      <c r="G98" s="446"/>
      <c r="H98" s="447"/>
      <c r="I98" s="455">
        <f t="shared" si="6"/>
        <v>0</v>
      </c>
      <c r="J98" s="456"/>
      <c r="K98" s="457"/>
    </row>
    <row r="99" spans="1:11" ht="25.95" customHeight="1">
      <c r="A99" s="369"/>
      <c r="B99" s="367"/>
      <c r="C99" s="367"/>
      <c r="D99" s="365" t="s">
        <v>107</v>
      </c>
      <c r="E99" s="450"/>
      <c r="F99" s="451"/>
      <c r="G99" s="448"/>
      <c r="H99" s="449"/>
      <c r="I99" s="458">
        <f>+SUM(I73:K98)</f>
        <v>0</v>
      </c>
      <c r="J99" s="459"/>
      <c r="K99" s="460"/>
    </row>
    <row r="100" spans="1:11" ht="36" customHeight="1">
      <c r="A100" s="556" t="s">
        <v>37</v>
      </c>
      <c r="B100" s="556"/>
      <c r="C100" s="556"/>
      <c r="D100" s="556"/>
      <c r="E100" s="556"/>
      <c r="F100" s="556"/>
      <c r="G100" s="556"/>
      <c r="H100" s="556"/>
      <c r="I100" s="556"/>
      <c r="J100" s="556"/>
      <c r="K100" s="556"/>
    </row>
  </sheetData>
  <sheetProtection algorithmName="SHA-512" hashValue="87wPjwxpOvgqfN0O2s/fqqwMeMu7OtRCBIj8J1+vy1EfeBvPhsZPy27ItkNO3Nodh12empbrXiVFQ2T0CYoVkg==" saltValue="E+ZX17HnTHdQViR5wdklVg==" spinCount="100000" sheet="1" objects="1" scenarios="1"/>
  <mergeCells count="189">
    <mergeCell ref="A94:D94"/>
    <mergeCell ref="A95:D95"/>
    <mergeCell ref="A96:D96"/>
    <mergeCell ref="A97:D97"/>
    <mergeCell ref="A98:D98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76:D76"/>
    <mergeCell ref="A77:D77"/>
    <mergeCell ref="A78:D78"/>
    <mergeCell ref="A79:D79"/>
    <mergeCell ref="A80:D80"/>
    <mergeCell ref="A81:D81"/>
    <mergeCell ref="A83:D83"/>
    <mergeCell ref="A82:D82"/>
    <mergeCell ref="A84:D84"/>
    <mergeCell ref="A67:D67"/>
    <mergeCell ref="A68:D68"/>
    <mergeCell ref="A69:D69"/>
    <mergeCell ref="A100:K100"/>
    <mergeCell ref="A44:K44"/>
    <mergeCell ref="E63:F63"/>
    <mergeCell ref="E64:F64"/>
    <mergeCell ref="I65:K65"/>
    <mergeCell ref="G63:H63"/>
    <mergeCell ref="I67:K67"/>
    <mergeCell ref="I68:K68"/>
    <mergeCell ref="I69:K69"/>
    <mergeCell ref="E67:F67"/>
    <mergeCell ref="E68:F68"/>
    <mergeCell ref="E69:F69"/>
    <mergeCell ref="G64:H64"/>
    <mergeCell ref="G65:H65"/>
    <mergeCell ref="I63:K63"/>
    <mergeCell ref="I64:K64"/>
    <mergeCell ref="G67:H67"/>
    <mergeCell ref="A70:D70"/>
    <mergeCell ref="A73:D73"/>
    <mergeCell ref="A74:D74"/>
    <mergeCell ref="A75:D75"/>
    <mergeCell ref="E52:F52"/>
    <mergeCell ref="C50:D50"/>
    <mergeCell ref="E50:F50"/>
    <mergeCell ref="C51:D51"/>
    <mergeCell ref="E47:F47"/>
    <mergeCell ref="E48:F48"/>
    <mergeCell ref="C47:D47"/>
    <mergeCell ref="C48:D48"/>
    <mergeCell ref="A64:D64"/>
    <mergeCell ref="A63:D63"/>
    <mergeCell ref="A62:D62"/>
    <mergeCell ref="A61:D61"/>
    <mergeCell ref="E58:F58"/>
    <mergeCell ref="C49:D49"/>
    <mergeCell ref="C52:D52"/>
    <mergeCell ref="A56:K56"/>
    <mergeCell ref="A53:K53"/>
    <mergeCell ref="E49:F49"/>
    <mergeCell ref="E51:F51"/>
    <mergeCell ref="A1:J1"/>
    <mergeCell ref="E46:F46"/>
    <mergeCell ref="G39:H39"/>
    <mergeCell ref="G40:H40"/>
    <mergeCell ref="G41:H41"/>
    <mergeCell ref="A3:A8"/>
    <mergeCell ref="C3:J3"/>
    <mergeCell ref="C4:E4"/>
    <mergeCell ref="F4:H4"/>
    <mergeCell ref="G37:H37"/>
    <mergeCell ref="G46:I46"/>
    <mergeCell ref="C25:F25"/>
    <mergeCell ref="A31:K31"/>
    <mergeCell ref="G42:H42"/>
    <mergeCell ref="G36:H36"/>
    <mergeCell ref="G38:H38"/>
    <mergeCell ref="C46:D46"/>
    <mergeCell ref="E75:F75"/>
    <mergeCell ref="E76:F76"/>
    <mergeCell ref="E77:F77"/>
    <mergeCell ref="E78:F78"/>
    <mergeCell ref="E79:F79"/>
    <mergeCell ref="G69:H69"/>
    <mergeCell ref="G70:H70"/>
    <mergeCell ref="G71:H71"/>
    <mergeCell ref="L33:M33"/>
    <mergeCell ref="L34:M34"/>
    <mergeCell ref="L35:M35"/>
    <mergeCell ref="E60:F60"/>
    <mergeCell ref="E61:F61"/>
    <mergeCell ref="E62:F62"/>
    <mergeCell ref="G60:H60"/>
    <mergeCell ref="G61:H61"/>
    <mergeCell ref="G62:H62"/>
    <mergeCell ref="A54:K54"/>
    <mergeCell ref="A60:D60"/>
    <mergeCell ref="G33:H35"/>
    <mergeCell ref="A33:A35"/>
    <mergeCell ref="I60:K60"/>
    <mergeCell ref="I61:K61"/>
    <mergeCell ref="I62:K62"/>
    <mergeCell ref="E65:F65"/>
    <mergeCell ref="E70:F70"/>
    <mergeCell ref="E71:F71"/>
    <mergeCell ref="I73:K73"/>
    <mergeCell ref="I74:K74"/>
    <mergeCell ref="G73:H73"/>
    <mergeCell ref="G74:H74"/>
    <mergeCell ref="I70:K70"/>
    <mergeCell ref="I71:K71"/>
    <mergeCell ref="E73:F73"/>
    <mergeCell ref="E74:F74"/>
    <mergeCell ref="G68:H68"/>
    <mergeCell ref="I96:K96"/>
    <mergeCell ref="G75:H75"/>
    <mergeCell ref="G76:H76"/>
    <mergeCell ref="G77:H77"/>
    <mergeCell ref="G78:H78"/>
    <mergeCell ref="G79:H79"/>
    <mergeCell ref="I80:K80"/>
    <mergeCell ref="I81:K81"/>
    <mergeCell ref="I75:K75"/>
    <mergeCell ref="I76:K76"/>
    <mergeCell ref="I77:K77"/>
    <mergeCell ref="I78:K78"/>
    <mergeCell ref="I79:K79"/>
    <mergeCell ref="G91:H91"/>
    <mergeCell ref="G92:H92"/>
    <mergeCell ref="G93:H93"/>
    <mergeCell ref="G94:H94"/>
    <mergeCell ref="G85:H85"/>
    <mergeCell ref="G86:H86"/>
    <mergeCell ref="G87:H87"/>
    <mergeCell ref="G88:H88"/>
    <mergeCell ref="G89:H89"/>
    <mergeCell ref="G80:H80"/>
    <mergeCell ref="G81:H81"/>
    <mergeCell ref="E80:F80"/>
    <mergeCell ref="E81:F81"/>
    <mergeCell ref="E85:F85"/>
    <mergeCell ref="I97:K97"/>
    <mergeCell ref="I98:K98"/>
    <mergeCell ref="I99:K99"/>
    <mergeCell ref="I90:K90"/>
    <mergeCell ref="I91:K91"/>
    <mergeCell ref="I92:K92"/>
    <mergeCell ref="I93:K93"/>
    <mergeCell ref="I94:K94"/>
    <mergeCell ref="G82:H82"/>
    <mergeCell ref="G83:H83"/>
    <mergeCell ref="G84:H84"/>
    <mergeCell ref="I95:K95"/>
    <mergeCell ref="I85:K85"/>
    <mergeCell ref="I86:K86"/>
    <mergeCell ref="I87:K87"/>
    <mergeCell ref="I88:K88"/>
    <mergeCell ref="I89:K89"/>
    <mergeCell ref="I82:K82"/>
    <mergeCell ref="I83:K83"/>
    <mergeCell ref="I84:K84"/>
    <mergeCell ref="G90:H90"/>
    <mergeCell ref="G97:H97"/>
    <mergeCell ref="G98:H98"/>
    <mergeCell ref="G99:H99"/>
    <mergeCell ref="E95:F95"/>
    <mergeCell ref="E96:F96"/>
    <mergeCell ref="E97:F97"/>
    <mergeCell ref="E98:F98"/>
    <mergeCell ref="E99:F99"/>
    <mergeCell ref="E90:F90"/>
    <mergeCell ref="E91:F91"/>
    <mergeCell ref="E92:F92"/>
    <mergeCell ref="E93:F93"/>
    <mergeCell ref="E94:F94"/>
    <mergeCell ref="E86:F86"/>
    <mergeCell ref="E87:F87"/>
    <mergeCell ref="E88:F88"/>
    <mergeCell ref="E89:F89"/>
    <mergeCell ref="G95:H95"/>
    <mergeCell ref="G96:H96"/>
    <mergeCell ref="E82:F82"/>
    <mergeCell ref="E83:F83"/>
    <mergeCell ref="E84:F84"/>
  </mergeCells>
  <printOptions horizontalCentered="1" verticalCentered="1"/>
  <pageMargins left="0.51181102362204722" right="0.51181102362204722" top="0.51181102362204722" bottom="0.51181102362204722" header="0.51181102362204722" footer="0.31496062992125984"/>
  <pageSetup paperSize="9" scale="65" fitToWidth="0" fitToHeight="0" orientation="portrait" r:id="rId1"/>
  <headerFooter alignWithMargins="0"/>
  <rowBreaks count="1" manualBreakCount="1">
    <brk id="54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83820</xdr:colOff>
                    <xdr:row>58</xdr:row>
                    <xdr:rowOff>83820</xdr:rowOff>
                  </from>
                  <to>
                    <xdr:col>3</xdr:col>
                    <xdr:colOff>922020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83820</xdr:colOff>
                    <xdr:row>65</xdr:row>
                    <xdr:rowOff>83820</xdr:rowOff>
                  </from>
                  <to>
                    <xdr:col>3</xdr:col>
                    <xdr:colOff>922020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83820</xdr:colOff>
                    <xdr:row>71</xdr:row>
                    <xdr:rowOff>83820</xdr:rowOff>
                  </from>
                  <to>
                    <xdr:col>3</xdr:col>
                    <xdr:colOff>922020</xdr:colOff>
                    <xdr:row>72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Feuil3">
    <pageSetUpPr fitToPage="1"/>
  </sheetPr>
  <dimension ref="A1:Q99"/>
  <sheetViews>
    <sheetView defaultGridColor="0" view="pageBreakPreview" colorId="22" zoomScale="60" zoomScaleNormal="87" workbookViewId="0">
      <selection activeCell="C29" sqref="C29:D29"/>
    </sheetView>
  </sheetViews>
  <sheetFormatPr baseColWidth="10" defaultColWidth="9.81640625" defaultRowHeight="15.6"/>
  <cols>
    <col min="1" max="1" width="40.1796875" style="1" customWidth="1"/>
    <col min="2" max="2" width="10.81640625" style="1" customWidth="1"/>
    <col min="3" max="16384" width="9.81640625" style="1"/>
  </cols>
  <sheetData>
    <row r="1" spans="1:11" ht="19.95" customHeight="1">
      <c r="A1" s="593" t="s">
        <v>111</v>
      </c>
      <c r="B1" s="594"/>
      <c r="C1" s="594"/>
      <c r="D1" s="594"/>
      <c r="E1" s="594"/>
      <c r="F1" s="595"/>
    </row>
    <row r="2" spans="1:11" ht="10.95" customHeight="1">
      <c r="A2" s="4"/>
      <c r="B2" s="4"/>
      <c r="C2" s="4"/>
      <c r="D2" s="4"/>
      <c r="E2" s="4"/>
      <c r="F2" s="4"/>
    </row>
    <row r="3" spans="1:11" ht="24" customHeight="1">
      <c r="A3" s="44" t="s">
        <v>29</v>
      </c>
      <c r="B3" s="44" t="s">
        <v>30</v>
      </c>
      <c r="C3" s="571" t="s">
        <v>31</v>
      </c>
      <c r="D3" s="572"/>
      <c r="E3" s="571" t="s">
        <v>32</v>
      </c>
      <c r="F3" s="572"/>
    </row>
    <row r="4" spans="1:11" ht="19.95" customHeight="1">
      <c r="A4" s="227" t="s">
        <v>109</v>
      </c>
      <c r="B4" s="414"/>
      <c r="C4" s="6" t="s">
        <v>34</v>
      </c>
      <c r="D4" s="7"/>
      <c r="E4" s="6" t="s">
        <v>34</v>
      </c>
      <c r="F4" s="7"/>
    </row>
    <row r="5" spans="1:11" ht="19.95" customHeight="1">
      <c r="A5" s="413"/>
      <c r="B5" s="415"/>
      <c r="C5" s="601"/>
      <c r="D5" s="602"/>
      <c r="E5" s="598">
        <f t="shared" ref="E5:E11" si="0">+B5*C5</f>
        <v>0</v>
      </c>
      <c r="F5" s="599"/>
    </row>
    <row r="6" spans="1:11" ht="19.95" customHeight="1">
      <c r="A6" s="378"/>
      <c r="B6" s="379"/>
      <c r="C6" s="603"/>
      <c r="D6" s="604"/>
      <c r="E6" s="567">
        <f>+B6*C6</f>
        <v>0</v>
      </c>
      <c r="F6" s="568"/>
    </row>
    <row r="7" spans="1:11" ht="19.95" customHeight="1">
      <c r="A7" s="380"/>
      <c r="B7" s="379"/>
      <c r="C7" s="603"/>
      <c r="D7" s="604"/>
      <c r="E7" s="567">
        <f>+B7*C7</f>
        <v>0</v>
      </c>
      <c r="F7" s="568"/>
    </row>
    <row r="8" spans="1:11" ht="19.95" customHeight="1">
      <c r="A8" s="380"/>
      <c r="B8" s="379"/>
      <c r="C8" s="603"/>
      <c r="D8" s="604"/>
      <c r="E8" s="567">
        <f t="shared" si="0"/>
        <v>0</v>
      </c>
      <c r="F8" s="568"/>
    </row>
    <row r="9" spans="1:11" ht="19.95" customHeight="1">
      <c r="A9" s="380"/>
      <c r="B9" s="379"/>
      <c r="C9" s="603"/>
      <c r="D9" s="604"/>
      <c r="E9" s="567">
        <f t="shared" si="0"/>
        <v>0</v>
      </c>
      <c r="F9" s="568"/>
    </row>
    <row r="10" spans="1:11" ht="19.95" customHeight="1">
      <c r="A10" s="380"/>
      <c r="B10" s="379"/>
      <c r="C10" s="603"/>
      <c r="D10" s="604"/>
      <c r="E10" s="567">
        <f t="shared" si="0"/>
        <v>0</v>
      </c>
      <c r="F10" s="568"/>
    </row>
    <row r="11" spans="1:11" ht="19.95" customHeight="1">
      <c r="A11" s="380"/>
      <c r="B11" s="379"/>
      <c r="C11" s="603"/>
      <c r="D11" s="604"/>
      <c r="E11" s="567">
        <f t="shared" si="0"/>
        <v>0</v>
      </c>
      <c r="F11" s="568"/>
    </row>
    <row r="12" spans="1:11" ht="19.95" customHeight="1">
      <c r="A12" s="381" t="s">
        <v>107</v>
      </c>
      <c r="B12" s="382"/>
      <c r="C12" s="573"/>
      <c r="D12" s="574"/>
      <c r="E12" s="591">
        <f>+SUM(E5:F11)</f>
        <v>0</v>
      </c>
      <c r="F12" s="600"/>
    </row>
    <row r="13" spans="1:11" ht="25.2" customHeight="1">
      <c r="A13" s="9" t="s">
        <v>35</v>
      </c>
      <c r="B13" s="411"/>
      <c r="C13" s="301"/>
      <c r="D13" s="302"/>
      <c r="E13" s="159"/>
      <c r="F13" s="160"/>
    </row>
    <row r="14" spans="1:11" ht="25.2" customHeight="1">
      <c r="A14" s="412"/>
      <c r="B14" s="383"/>
      <c r="C14" s="569"/>
      <c r="D14" s="570"/>
      <c r="E14" s="605">
        <f t="shared" ref="E14:E18" si="1">+B14*C14</f>
        <v>0</v>
      </c>
      <c r="F14" s="606"/>
      <c r="G14" s="155"/>
      <c r="H14" s="155"/>
      <c r="I14" s="155"/>
      <c r="J14" s="156"/>
      <c r="K14" s="155"/>
    </row>
    <row r="15" spans="1:11" ht="19.95" customHeight="1">
      <c r="A15" s="332"/>
      <c r="B15" s="383"/>
      <c r="C15" s="569"/>
      <c r="D15" s="570"/>
      <c r="E15" s="567">
        <f t="shared" si="1"/>
        <v>0</v>
      </c>
      <c r="F15" s="568"/>
    </row>
    <row r="16" spans="1:11" ht="19.95" customHeight="1">
      <c r="A16" s="332"/>
      <c r="B16" s="383"/>
      <c r="C16" s="569"/>
      <c r="D16" s="570"/>
      <c r="E16" s="567">
        <f t="shared" si="1"/>
        <v>0</v>
      </c>
      <c r="F16" s="568"/>
    </row>
    <row r="17" spans="1:11" ht="19.95" customHeight="1">
      <c r="A17" s="332"/>
      <c r="B17" s="383"/>
      <c r="C17" s="569"/>
      <c r="D17" s="570"/>
      <c r="E17" s="567">
        <f t="shared" si="1"/>
        <v>0</v>
      </c>
      <c r="F17" s="568"/>
    </row>
    <row r="18" spans="1:11" ht="19.95" customHeight="1">
      <c r="A18" s="332"/>
      <c r="B18" s="383"/>
      <c r="C18" s="607"/>
      <c r="D18" s="608"/>
      <c r="E18" s="609">
        <f t="shared" si="1"/>
        <v>0</v>
      </c>
      <c r="F18" s="610"/>
      <c r="G18" s="155"/>
      <c r="H18" s="155"/>
      <c r="I18" s="155"/>
      <c r="J18" s="155"/>
      <c r="K18" s="155"/>
    </row>
    <row r="19" spans="1:11" ht="19.95" customHeight="1">
      <c r="A19" s="384" t="s">
        <v>107</v>
      </c>
      <c r="B19" s="382"/>
      <c r="C19" s="573"/>
      <c r="D19" s="574"/>
      <c r="E19" s="591">
        <f>+SUM(E14:F18)</f>
        <v>0</v>
      </c>
      <c r="F19" s="600"/>
      <c r="G19" s="155"/>
      <c r="H19" s="155"/>
      <c r="I19" s="155"/>
      <c r="J19" s="155"/>
      <c r="K19" s="155"/>
    </row>
    <row r="20" spans="1:11" ht="25.2" customHeight="1">
      <c r="A20" s="9" t="s">
        <v>38</v>
      </c>
      <c r="B20" s="411"/>
      <c r="C20" s="301"/>
      <c r="D20" s="302"/>
      <c r="E20" s="159"/>
      <c r="F20" s="160"/>
      <c r="G20" s="155"/>
      <c r="H20" s="155"/>
      <c r="I20" s="155"/>
      <c r="J20" s="155"/>
      <c r="K20" s="155"/>
    </row>
    <row r="21" spans="1:11" ht="25.2" customHeight="1">
      <c r="A21" s="385"/>
      <c r="B21" s="386"/>
      <c r="C21" s="569"/>
      <c r="D21" s="570"/>
      <c r="E21" s="567">
        <f t="shared" ref="E21:E24" si="2">+B21*C21</f>
        <v>0</v>
      </c>
      <c r="F21" s="568"/>
    </row>
    <row r="22" spans="1:11" ht="19.95" customHeight="1">
      <c r="A22" s="332"/>
      <c r="B22" s="383"/>
      <c r="C22" s="569"/>
      <c r="D22" s="570"/>
      <c r="E22" s="567">
        <f t="shared" si="2"/>
        <v>0</v>
      </c>
      <c r="F22" s="568"/>
    </row>
    <row r="23" spans="1:11" ht="19.95" customHeight="1">
      <c r="A23" s="332"/>
      <c r="B23" s="383"/>
      <c r="C23" s="569"/>
      <c r="D23" s="570"/>
      <c r="E23" s="567">
        <f t="shared" si="2"/>
        <v>0</v>
      </c>
      <c r="F23" s="568"/>
    </row>
    <row r="24" spans="1:11" ht="19.95" customHeight="1">
      <c r="A24" s="332"/>
      <c r="B24" s="383"/>
      <c r="C24" s="569"/>
      <c r="D24" s="570"/>
      <c r="E24" s="567">
        <f t="shared" si="2"/>
        <v>0</v>
      </c>
      <c r="F24" s="568"/>
    </row>
    <row r="25" spans="1:11" ht="19.95" customHeight="1">
      <c r="A25" s="384" t="s">
        <v>107</v>
      </c>
      <c r="B25" s="382"/>
      <c r="C25" s="573"/>
      <c r="D25" s="574"/>
      <c r="E25" s="591">
        <f t="shared" ref="E25" si="3">+SUM(E21:E24)</f>
        <v>0</v>
      </c>
      <c r="F25" s="592"/>
    </row>
    <row r="26" spans="1:11" ht="22.95" customHeight="1">
      <c r="A26" s="9" t="s">
        <v>36</v>
      </c>
      <c r="B26" s="411"/>
      <c r="C26" s="301"/>
      <c r="D26" s="302"/>
      <c r="E26" s="159"/>
      <c r="F26" s="160"/>
    </row>
    <row r="27" spans="1:11" ht="21.6" customHeight="1">
      <c r="A27" s="412"/>
      <c r="B27" s="387"/>
      <c r="C27" s="569"/>
      <c r="D27" s="570"/>
      <c r="E27" s="567">
        <f t="shared" ref="E27:E42" si="4">+B27*C27</f>
        <v>0</v>
      </c>
      <c r="F27" s="568"/>
    </row>
    <row r="28" spans="1:11" ht="19.95" customHeight="1">
      <c r="A28" s="332"/>
      <c r="B28" s="383"/>
      <c r="C28" s="569"/>
      <c r="D28" s="570"/>
      <c r="E28" s="567">
        <f t="shared" si="4"/>
        <v>0</v>
      </c>
      <c r="F28" s="568"/>
    </row>
    <row r="29" spans="1:11" ht="19.95" customHeight="1">
      <c r="A29" s="332"/>
      <c r="B29" s="383"/>
      <c r="C29" s="569"/>
      <c r="D29" s="570"/>
      <c r="E29" s="567">
        <f t="shared" si="4"/>
        <v>0</v>
      </c>
      <c r="F29" s="568"/>
    </row>
    <row r="30" spans="1:11" ht="19.95" customHeight="1">
      <c r="A30" s="332"/>
      <c r="B30" s="383"/>
      <c r="C30" s="569"/>
      <c r="D30" s="570"/>
      <c r="E30" s="567">
        <f t="shared" si="4"/>
        <v>0</v>
      </c>
      <c r="F30" s="568"/>
    </row>
    <row r="31" spans="1:11" ht="19.95" customHeight="1">
      <c r="A31" s="332"/>
      <c r="B31" s="383"/>
      <c r="C31" s="569"/>
      <c r="D31" s="570"/>
      <c r="E31" s="567">
        <f t="shared" si="4"/>
        <v>0</v>
      </c>
      <c r="F31" s="568"/>
    </row>
    <row r="32" spans="1:11" ht="19.95" customHeight="1">
      <c r="A32" s="332"/>
      <c r="B32" s="383"/>
      <c r="C32" s="569"/>
      <c r="D32" s="570"/>
      <c r="E32" s="567">
        <f t="shared" si="4"/>
        <v>0</v>
      </c>
      <c r="F32" s="568"/>
    </row>
    <row r="33" spans="1:17" ht="19.95" customHeight="1">
      <c r="A33" s="332"/>
      <c r="B33" s="383"/>
      <c r="C33" s="569"/>
      <c r="D33" s="570"/>
      <c r="E33" s="567">
        <f t="shared" si="4"/>
        <v>0</v>
      </c>
      <c r="F33" s="568"/>
    </row>
    <row r="34" spans="1:17" ht="19.95" customHeight="1">
      <c r="A34" s="332"/>
      <c r="B34" s="383"/>
      <c r="C34" s="569"/>
      <c r="D34" s="570"/>
      <c r="E34" s="567">
        <f t="shared" si="4"/>
        <v>0</v>
      </c>
      <c r="F34" s="568"/>
    </row>
    <row r="35" spans="1:17" ht="19.95" customHeight="1">
      <c r="A35" s="332"/>
      <c r="B35" s="383"/>
      <c r="C35" s="569"/>
      <c r="D35" s="570"/>
      <c r="E35" s="567">
        <f t="shared" si="4"/>
        <v>0</v>
      </c>
      <c r="F35" s="568"/>
      <c r="I35" s="3"/>
      <c r="J35" s="3"/>
      <c r="K35" s="3"/>
      <c r="L35" s="3"/>
      <c r="M35" s="3"/>
      <c r="N35" s="3"/>
      <c r="O35" s="2"/>
      <c r="P35" s="2"/>
      <c r="Q35" s="2"/>
    </row>
    <row r="36" spans="1:17" ht="19.95" customHeight="1">
      <c r="A36" s="332"/>
      <c r="B36" s="383"/>
      <c r="C36" s="569"/>
      <c r="D36" s="570"/>
      <c r="E36" s="567">
        <f t="shared" si="4"/>
        <v>0</v>
      </c>
      <c r="F36" s="568"/>
      <c r="I36" s="3"/>
      <c r="J36" s="3"/>
      <c r="K36" s="3"/>
      <c r="L36" s="3"/>
      <c r="M36" s="3"/>
      <c r="N36" s="3"/>
      <c r="O36" s="2"/>
      <c r="P36" s="2"/>
      <c r="Q36" s="2"/>
    </row>
    <row r="37" spans="1:17" ht="19.95" customHeight="1">
      <c r="A37" s="332"/>
      <c r="B37" s="383"/>
      <c r="C37" s="569"/>
      <c r="D37" s="570"/>
      <c r="E37" s="567">
        <f t="shared" si="4"/>
        <v>0</v>
      </c>
      <c r="F37" s="568"/>
      <c r="I37" s="3"/>
      <c r="J37" s="3"/>
      <c r="K37" s="3"/>
      <c r="L37" s="3"/>
      <c r="M37" s="3"/>
      <c r="N37" s="3"/>
      <c r="O37" s="2"/>
      <c r="P37" s="2"/>
      <c r="Q37" s="2"/>
    </row>
    <row r="38" spans="1:17" ht="19.95" customHeight="1">
      <c r="A38" s="332"/>
      <c r="B38" s="383"/>
      <c r="C38" s="569"/>
      <c r="D38" s="570"/>
      <c r="E38" s="567">
        <f t="shared" si="4"/>
        <v>0</v>
      </c>
      <c r="F38" s="568"/>
      <c r="I38" s="3"/>
      <c r="J38" s="3"/>
      <c r="K38" s="3"/>
      <c r="L38" s="3"/>
      <c r="M38" s="3"/>
      <c r="N38" s="3"/>
      <c r="O38" s="2"/>
      <c r="P38" s="2"/>
      <c r="Q38" s="2"/>
    </row>
    <row r="39" spans="1:17" ht="19.95" customHeight="1">
      <c r="A39" s="332"/>
      <c r="B39" s="383"/>
      <c r="C39" s="569"/>
      <c r="D39" s="570"/>
      <c r="E39" s="567">
        <f t="shared" si="4"/>
        <v>0</v>
      </c>
      <c r="F39" s="568"/>
      <c r="I39" s="3"/>
      <c r="J39" s="3"/>
      <c r="K39" s="3"/>
      <c r="L39" s="3"/>
      <c r="M39" s="3"/>
      <c r="N39" s="3"/>
      <c r="O39" s="2"/>
      <c r="P39" s="2"/>
      <c r="Q39" s="2"/>
    </row>
    <row r="40" spans="1:17" ht="19.95" customHeight="1">
      <c r="A40" s="332"/>
      <c r="B40" s="383"/>
      <c r="C40" s="569"/>
      <c r="D40" s="570"/>
      <c r="E40" s="567">
        <f t="shared" si="4"/>
        <v>0</v>
      </c>
      <c r="F40" s="568"/>
      <c r="I40" s="2"/>
      <c r="J40" s="2"/>
      <c r="K40" s="2"/>
      <c r="L40" s="2"/>
      <c r="M40" s="2"/>
      <c r="N40" s="2"/>
      <c r="O40" s="2"/>
      <c r="P40" s="2"/>
      <c r="Q40" s="2"/>
    </row>
    <row r="41" spans="1:17" ht="19.95" customHeight="1">
      <c r="A41" s="332"/>
      <c r="B41" s="388"/>
      <c r="C41" s="569"/>
      <c r="D41" s="570"/>
      <c r="E41" s="567">
        <f t="shared" si="4"/>
        <v>0</v>
      </c>
      <c r="F41" s="568"/>
      <c r="I41" s="2"/>
      <c r="J41" s="2"/>
      <c r="K41" s="2"/>
      <c r="L41" s="2"/>
      <c r="M41" s="2"/>
      <c r="N41" s="2"/>
      <c r="O41" s="2"/>
      <c r="P41" s="2"/>
      <c r="Q41" s="2"/>
    </row>
    <row r="42" spans="1:17" ht="19.95" customHeight="1">
      <c r="A42" s="332"/>
      <c r="B42" s="383"/>
      <c r="C42" s="569"/>
      <c r="D42" s="570"/>
      <c r="E42" s="567">
        <f t="shared" si="4"/>
        <v>0</v>
      </c>
      <c r="F42" s="568"/>
    </row>
    <row r="43" spans="1:17" ht="19.95" customHeight="1">
      <c r="A43" s="389" t="s">
        <v>107</v>
      </c>
      <c r="B43" s="382"/>
      <c r="C43" s="573"/>
      <c r="D43" s="574"/>
      <c r="E43" s="591">
        <f>+SUM(E27:F42)</f>
        <v>0</v>
      </c>
      <c r="F43" s="592"/>
    </row>
    <row r="44" spans="1:17" s="2" customFormat="1" ht="23.4" customHeight="1">
      <c r="A44" s="125" t="s">
        <v>39</v>
      </c>
      <c r="B44" s="126"/>
      <c r="C44" s="126"/>
      <c r="D44" s="126"/>
      <c r="E44" s="126"/>
      <c r="F44" s="126"/>
    </row>
    <row r="45" spans="1:17" s="2" customFormat="1" ht="15.6" customHeight="1">
      <c r="A45" s="115"/>
      <c r="B45" s="115"/>
      <c r="C45" s="115"/>
      <c r="D45" s="115"/>
      <c r="E45" s="115"/>
    </row>
    <row r="46" spans="1:17" ht="25.95" customHeight="1">
      <c r="A46" s="596" t="s">
        <v>40</v>
      </c>
      <c r="B46" s="597"/>
      <c r="C46" s="597"/>
      <c r="D46" s="597"/>
      <c r="E46" s="597"/>
      <c r="F46" s="595"/>
    </row>
    <row r="47" spans="1:17" s="2" customFormat="1">
      <c r="A47" s="122"/>
      <c r="B47" s="122"/>
      <c r="C47" s="122"/>
      <c r="D47" s="122"/>
      <c r="E47" s="122"/>
      <c r="F47" s="123"/>
    </row>
    <row r="48" spans="1:17" ht="19.95" customHeight="1">
      <c r="A48" s="234" t="s">
        <v>29</v>
      </c>
      <c r="B48" s="44" t="s">
        <v>30</v>
      </c>
      <c r="C48" s="571" t="s">
        <v>31</v>
      </c>
      <c r="D48" s="572"/>
      <c r="E48" s="571" t="s">
        <v>32</v>
      </c>
      <c r="F48" s="572"/>
    </row>
    <row r="49" spans="1:11" ht="19.95" customHeight="1">
      <c r="A49" s="228" t="s">
        <v>41</v>
      </c>
      <c r="B49" s="165"/>
      <c r="C49" s="6" t="s">
        <v>34</v>
      </c>
      <c r="D49" s="7"/>
      <c r="E49" s="117" t="s">
        <v>34</v>
      </c>
      <c r="F49" s="7"/>
    </row>
    <row r="50" spans="1:11" ht="19.95" customHeight="1">
      <c r="A50" s="417"/>
      <c r="B50" s="416"/>
      <c r="C50" s="569"/>
      <c r="D50" s="570"/>
      <c r="E50" s="567">
        <f t="shared" ref="E50" si="5">+B50*C50</f>
        <v>0</v>
      </c>
      <c r="F50" s="568"/>
    </row>
    <row r="51" spans="1:11" ht="19.95" customHeight="1">
      <c r="A51" s="390"/>
      <c r="B51" s="383"/>
      <c r="C51" s="569"/>
      <c r="D51" s="570"/>
      <c r="E51" s="567">
        <f t="shared" ref="E51:E57" si="6">+B51*C51</f>
        <v>0</v>
      </c>
      <c r="F51" s="568"/>
    </row>
    <row r="52" spans="1:11" ht="19.95" customHeight="1">
      <c r="A52" s="390"/>
      <c r="B52" s="383"/>
      <c r="C52" s="569"/>
      <c r="D52" s="570"/>
      <c r="E52" s="567">
        <f t="shared" si="6"/>
        <v>0</v>
      </c>
      <c r="F52" s="568"/>
    </row>
    <row r="53" spans="1:11" ht="19.95" customHeight="1">
      <c r="A53" s="390"/>
      <c r="B53" s="383"/>
      <c r="C53" s="569"/>
      <c r="D53" s="570"/>
      <c r="E53" s="567">
        <f t="shared" si="6"/>
        <v>0</v>
      </c>
      <c r="F53" s="568"/>
    </row>
    <row r="54" spans="1:11" ht="19.95" customHeight="1">
      <c r="A54" s="390"/>
      <c r="B54" s="383"/>
      <c r="C54" s="569"/>
      <c r="D54" s="570"/>
      <c r="E54" s="567">
        <f t="shared" si="6"/>
        <v>0</v>
      </c>
      <c r="F54" s="568"/>
    </row>
    <row r="55" spans="1:11" ht="19.95" customHeight="1">
      <c r="A55" s="390"/>
      <c r="B55" s="383"/>
      <c r="C55" s="569"/>
      <c r="D55" s="570"/>
      <c r="E55" s="567">
        <f t="shared" si="6"/>
        <v>0</v>
      </c>
      <c r="F55" s="568"/>
    </row>
    <row r="56" spans="1:11" ht="19.95" customHeight="1">
      <c r="A56" s="390"/>
      <c r="B56" s="383"/>
      <c r="C56" s="569"/>
      <c r="D56" s="570"/>
      <c r="E56" s="567">
        <f t="shared" si="6"/>
        <v>0</v>
      </c>
      <c r="F56" s="568"/>
    </row>
    <row r="57" spans="1:11" ht="19.95" customHeight="1">
      <c r="A57" s="391"/>
      <c r="B57" s="392"/>
      <c r="C57" s="589"/>
      <c r="D57" s="590"/>
      <c r="E57" s="587">
        <f t="shared" si="6"/>
        <v>0</v>
      </c>
      <c r="F57" s="588"/>
    </row>
    <row r="58" spans="1:11" ht="19.95" customHeight="1">
      <c r="A58" s="393" t="s">
        <v>107</v>
      </c>
      <c r="B58" s="382">
        <f t="shared" ref="B58:C58" si="7">+SUM(B51:B57)</f>
        <v>0</v>
      </c>
      <c r="C58" s="579">
        <f t="shared" si="7"/>
        <v>0</v>
      </c>
      <c r="D58" s="580"/>
      <c r="E58" s="577">
        <f>+SUM(E51:F57)</f>
        <v>0</v>
      </c>
      <c r="F58" s="578"/>
      <c r="G58" s="145"/>
      <c r="H58" s="145"/>
      <c r="I58" s="145"/>
      <c r="J58" s="145"/>
      <c r="K58" s="146"/>
    </row>
    <row r="59" spans="1:11" ht="19.95" customHeight="1">
      <c r="A59" s="175" t="s">
        <v>42</v>
      </c>
      <c r="B59" s="303"/>
      <c r="C59" s="301"/>
      <c r="D59" s="302"/>
      <c r="E59" s="159"/>
      <c r="F59" s="160"/>
      <c r="G59" s="2"/>
      <c r="H59" s="2"/>
      <c r="I59" s="2"/>
      <c r="J59" s="2"/>
      <c r="K59" s="148"/>
    </row>
    <row r="60" spans="1:11" ht="19.95" customHeight="1">
      <c r="A60" s="417"/>
      <c r="B60" s="416"/>
      <c r="C60" s="569"/>
      <c r="D60" s="570"/>
      <c r="E60" s="567">
        <f t="shared" ref="E60:E66" si="8">+B60*C60</f>
        <v>0</v>
      </c>
      <c r="F60" s="568"/>
      <c r="G60" s="2"/>
      <c r="H60" s="2"/>
      <c r="I60" s="2"/>
      <c r="J60" s="2"/>
      <c r="K60" s="148"/>
    </row>
    <row r="61" spans="1:11" ht="19.95" customHeight="1">
      <c r="A61" s="305"/>
      <c r="B61" s="383"/>
      <c r="C61" s="569"/>
      <c r="D61" s="570"/>
      <c r="E61" s="567">
        <f t="shared" si="8"/>
        <v>0</v>
      </c>
      <c r="F61" s="568"/>
      <c r="G61" s="2"/>
      <c r="H61" s="2"/>
      <c r="I61" s="2"/>
      <c r="J61" s="2"/>
      <c r="K61" s="148"/>
    </row>
    <row r="62" spans="1:11" ht="19.95" customHeight="1">
      <c r="A62" s="305"/>
      <c r="B62" s="383"/>
      <c r="C62" s="569"/>
      <c r="D62" s="570"/>
      <c r="E62" s="567">
        <f t="shared" si="8"/>
        <v>0</v>
      </c>
      <c r="F62" s="568"/>
      <c r="G62" s="2"/>
      <c r="H62" s="2"/>
      <c r="I62" s="2"/>
      <c r="J62" s="2"/>
      <c r="K62" s="148"/>
    </row>
    <row r="63" spans="1:11" ht="19.95" customHeight="1">
      <c r="A63" s="305"/>
      <c r="B63" s="383"/>
      <c r="C63" s="569"/>
      <c r="D63" s="570"/>
      <c r="E63" s="567">
        <f t="shared" si="8"/>
        <v>0</v>
      </c>
      <c r="F63" s="568"/>
      <c r="G63" s="2"/>
      <c r="H63" s="2"/>
      <c r="I63" s="2"/>
      <c r="J63" s="2"/>
      <c r="K63" s="148"/>
    </row>
    <row r="64" spans="1:11" ht="19.95" customHeight="1">
      <c r="A64" s="305"/>
      <c r="B64" s="383"/>
      <c r="C64" s="569"/>
      <c r="D64" s="570"/>
      <c r="E64" s="567">
        <f t="shared" si="8"/>
        <v>0</v>
      </c>
      <c r="F64" s="568"/>
      <c r="G64" s="2"/>
      <c r="H64" s="2"/>
      <c r="I64" s="2"/>
      <c r="J64" s="2"/>
      <c r="K64" s="148"/>
    </row>
    <row r="65" spans="1:11" ht="19.95" customHeight="1">
      <c r="A65" s="305"/>
      <c r="B65" s="383"/>
      <c r="C65" s="569"/>
      <c r="D65" s="570"/>
      <c r="E65" s="567">
        <f t="shared" si="8"/>
        <v>0</v>
      </c>
      <c r="F65" s="568"/>
      <c r="G65" s="2"/>
      <c r="H65" s="2"/>
      <c r="I65" s="2"/>
      <c r="J65" s="2"/>
      <c r="K65" s="148"/>
    </row>
    <row r="66" spans="1:11" ht="19.95" customHeight="1">
      <c r="A66" s="306"/>
      <c r="B66" s="394"/>
      <c r="C66" s="569"/>
      <c r="D66" s="570"/>
      <c r="E66" s="567">
        <f t="shared" si="8"/>
        <v>0</v>
      </c>
      <c r="F66" s="568"/>
      <c r="G66" s="156"/>
      <c r="H66" s="156"/>
      <c r="I66" s="156"/>
      <c r="J66" s="156"/>
      <c r="K66" s="164"/>
    </row>
    <row r="67" spans="1:11" ht="19.95" customHeight="1">
      <c r="A67" s="395" t="s">
        <v>107</v>
      </c>
      <c r="B67" s="382">
        <f>+SUM(B60:B66)</f>
        <v>0</v>
      </c>
      <c r="C67" s="581">
        <f>+SUM(C60:D66)</f>
        <v>0</v>
      </c>
      <c r="D67" s="582"/>
      <c r="E67" s="575">
        <f>+SUM(E60:F66)</f>
        <v>0</v>
      </c>
      <c r="F67" s="576"/>
      <c r="G67" s="2"/>
      <c r="H67" s="2"/>
      <c r="I67" s="2"/>
      <c r="J67" s="2"/>
      <c r="K67" s="148"/>
    </row>
    <row r="68" spans="1:11" ht="25.2" customHeight="1">
      <c r="A68" s="175" t="s">
        <v>43</v>
      </c>
      <c r="B68" s="411"/>
      <c r="C68" s="301"/>
      <c r="D68" s="302"/>
      <c r="E68" s="159"/>
      <c r="F68" s="160"/>
      <c r="G68" s="2"/>
      <c r="H68" s="2"/>
      <c r="I68" s="2"/>
      <c r="J68" s="2"/>
      <c r="K68" s="148"/>
    </row>
    <row r="69" spans="1:11" ht="19.95" customHeight="1">
      <c r="A69" s="417"/>
      <c r="B69" s="383"/>
      <c r="C69" s="585"/>
      <c r="D69" s="586"/>
      <c r="E69" s="583">
        <f t="shared" ref="E69:E75" si="9">+B69*C69</f>
        <v>0</v>
      </c>
      <c r="F69" s="584"/>
      <c r="G69" s="2"/>
      <c r="H69" s="2"/>
      <c r="I69" s="2"/>
      <c r="J69" s="2"/>
      <c r="K69" s="148"/>
    </row>
    <row r="70" spans="1:11" ht="19.95" customHeight="1">
      <c r="A70" s="305"/>
      <c r="B70" s="383"/>
      <c r="C70" s="569"/>
      <c r="D70" s="570"/>
      <c r="E70" s="567">
        <f t="shared" si="9"/>
        <v>0</v>
      </c>
      <c r="F70" s="568"/>
      <c r="G70" s="2"/>
      <c r="H70" s="2"/>
      <c r="I70" s="2"/>
      <c r="J70" s="2"/>
      <c r="K70" s="148"/>
    </row>
    <row r="71" spans="1:11" ht="19.95" customHeight="1">
      <c r="A71" s="305"/>
      <c r="B71" s="383"/>
      <c r="C71" s="569"/>
      <c r="D71" s="570"/>
      <c r="E71" s="567">
        <f t="shared" si="9"/>
        <v>0</v>
      </c>
      <c r="F71" s="568"/>
      <c r="G71" s="2"/>
      <c r="H71" s="2"/>
      <c r="I71" s="2"/>
      <c r="J71" s="2"/>
      <c r="K71" s="148"/>
    </row>
    <row r="72" spans="1:11" ht="19.95" customHeight="1">
      <c r="A72" s="305"/>
      <c r="B72" s="383"/>
      <c r="C72" s="569"/>
      <c r="D72" s="570"/>
      <c r="E72" s="567">
        <f t="shared" si="9"/>
        <v>0</v>
      </c>
      <c r="F72" s="568"/>
      <c r="G72" s="156"/>
      <c r="H72" s="156"/>
      <c r="I72" s="156"/>
      <c r="J72" s="156"/>
      <c r="K72" s="164"/>
    </row>
    <row r="73" spans="1:11" ht="19.95" customHeight="1">
      <c r="A73" s="305"/>
      <c r="B73" s="383"/>
      <c r="C73" s="569"/>
      <c r="D73" s="570"/>
      <c r="E73" s="567">
        <f t="shared" si="9"/>
        <v>0</v>
      </c>
      <c r="F73" s="568"/>
      <c r="G73" s="2"/>
      <c r="H73" s="2"/>
      <c r="I73" s="2"/>
      <c r="J73" s="2"/>
      <c r="K73" s="148"/>
    </row>
    <row r="74" spans="1:11" ht="19.95" customHeight="1">
      <c r="A74" s="305"/>
      <c r="B74" s="383"/>
      <c r="C74" s="569"/>
      <c r="D74" s="570"/>
      <c r="E74" s="567">
        <f t="shared" si="9"/>
        <v>0</v>
      </c>
      <c r="F74" s="568"/>
      <c r="G74" s="2"/>
      <c r="H74" s="2"/>
      <c r="I74" s="2"/>
      <c r="J74" s="2"/>
      <c r="K74" s="148"/>
    </row>
    <row r="75" spans="1:11" ht="19.95" customHeight="1">
      <c r="A75" s="305"/>
      <c r="B75" s="383"/>
      <c r="C75" s="569"/>
      <c r="D75" s="570"/>
      <c r="E75" s="567">
        <f t="shared" si="9"/>
        <v>0</v>
      </c>
      <c r="F75" s="568"/>
      <c r="G75" s="2"/>
      <c r="H75" s="2"/>
      <c r="I75" s="2"/>
      <c r="J75" s="2"/>
      <c r="K75" s="148"/>
    </row>
    <row r="76" spans="1:11" ht="19.95" customHeight="1">
      <c r="A76" s="396" t="s">
        <v>107</v>
      </c>
      <c r="B76" s="382">
        <f t="shared" ref="B76:C76" si="10">+SUM(B69:B75)</f>
        <v>0</v>
      </c>
      <c r="C76" s="573">
        <f t="shared" si="10"/>
        <v>0</v>
      </c>
      <c r="D76" s="574"/>
      <c r="E76" s="575">
        <f>+SUM(E69:F75)</f>
        <v>0</v>
      </c>
      <c r="F76" s="576"/>
      <c r="G76" s="2"/>
      <c r="H76" s="2"/>
      <c r="I76" s="2"/>
      <c r="J76" s="2"/>
      <c r="K76" s="148"/>
    </row>
    <row r="77" spans="1:11" ht="25.2" customHeight="1">
      <c r="A77" s="419" t="s">
        <v>44</v>
      </c>
      <c r="B77" s="420"/>
      <c r="C77" s="418"/>
      <c r="D77" s="302"/>
      <c r="E77" s="159"/>
      <c r="F77" s="160"/>
      <c r="G77" s="2"/>
      <c r="H77" s="2"/>
      <c r="I77" s="2"/>
      <c r="J77" s="2"/>
      <c r="K77" s="148"/>
    </row>
    <row r="78" spans="1:11" ht="25.2" customHeight="1">
      <c r="A78" s="417"/>
      <c r="B78" s="416"/>
      <c r="C78" s="569"/>
      <c r="D78" s="570"/>
      <c r="E78" s="567">
        <f t="shared" ref="E78:E85" si="11">+B78*C78</f>
        <v>0</v>
      </c>
      <c r="F78" s="568"/>
      <c r="G78" s="2"/>
      <c r="H78" s="2"/>
      <c r="I78" s="2"/>
      <c r="J78" s="2"/>
      <c r="K78" s="148"/>
    </row>
    <row r="79" spans="1:11" ht="19.95" customHeight="1">
      <c r="A79" s="305"/>
      <c r="B79" s="383"/>
      <c r="C79" s="569"/>
      <c r="D79" s="570"/>
      <c r="E79" s="567">
        <f t="shared" si="11"/>
        <v>0</v>
      </c>
      <c r="F79" s="568"/>
      <c r="G79" s="2"/>
      <c r="H79" s="2"/>
      <c r="I79" s="2"/>
      <c r="J79" s="2"/>
      <c r="K79" s="148"/>
    </row>
    <row r="80" spans="1:11" ht="19.95" customHeight="1">
      <c r="A80" s="305"/>
      <c r="B80" s="383"/>
      <c r="C80" s="569"/>
      <c r="D80" s="570"/>
      <c r="E80" s="567">
        <f t="shared" si="11"/>
        <v>0</v>
      </c>
      <c r="F80" s="568"/>
      <c r="G80" s="2"/>
      <c r="H80" s="2"/>
      <c r="I80" s="2"/>
      <c r="J80" s="2"/>
      <c r="K80" s="148"/>
    </row>
    <row r="81" spans="1:11" ht="19.95" customHeight="1">
      <c r="A81" s="305"/>
      <c r="B81" s="383"/>
      <c r="C81" s="569"/>
      <c r="D81" s="570"/>
      <c r="E81" s="567">
        <f t="shared" si="11"/>
        <v>0</v>
      </c>
      <c r="F81" s="568"/>
      <c r="G81" s="2"/>
      <c r="H81" s="2"/>
      <c r="I81" s="2"/>
      <c r="J81" s="2"/>
      <c r="K81" s="148"/>
    </row>
    <row r="82" spans="1:11" ht="19.95" customHeight="1">
      <c r="A82" s="305"/>
      <c r="B82" s="383"/>
      <c r="C82" s="569"/>
      <c r="D82" s="570"/>
      <c r="E82" s="567">
        <f t="shared" si="11"/>
        <v>0</v>
      </c>
      <c r="F82" s="568"/>
      <c r="G82" s="2"/>
      <c r="H82" s="2"/>
      <c r="I82" s="2"/>
      <c r="J82" s="2"/>
      <c r="K82" s="148"/>
    </row>
    <row r="83" spans="1:11" ht="19.95" customHeight="1">
      <c r="A83" s="305"/>
      <c r="B83" s="383"/>
      <c r="C83" s="569"/>
      <c r="D83" s="570"/>
      <c r="E83" s="567">
        <f t="shared" si="11"/>
        <v>0</v>
      </c>
      <c r="F83" s="568"/>
      <c r="G83" s="2"/>
      <c r="H83" s="2"/>
      <c r="I83" s="2"/>
      <c r="J83" s="2"/>
      <c r="K83" s="148"/>
    </row>
    <row r="84" spans="1:11" ht="19.95" customHeight="1">
      <c r="A84" s="305"/>
      <c r="B84" s="383"/>
      <c r="C84" s="569"/>
      <c r="D84" s="570"/>
      <c r="E84" s="567">
        <f t="shared" si="11"/>
        <v>0</v>
      </c>
      <c r="F84" s="568"/>
      <c r="G84" s="2"/>
      <c r="H84" s="2"/>
      <c r="I84" s="2"/>
      <c r="J84" s="2"/>
      <c r="K84" s="148"/>
    </row>
    <row r="85" spans="1:11" ht="19.95" customHeight="1">
      <c r="A85" s="305"/>
      <c r="B85" s="383"/>
      <c r="C85" s="569"/>
      <c r="D85" s="570"/>
      <c r="E85" s="567">
        <f t="shared" si="11"/>
        <v>0</v>
      </c>
      <c r="F85" s="568"/>
      <c r="G85" s="2"/>
      <c r="H85" s="2"/>
      <c r="I85" s="2"/>
      <c r="J85" s="2"/>
      <c r="K85" s="148"/>
    </row>
    <row r="86" spans="1:11" ht="27.6" customHeight="1">
      <c r="A86" s="396" t="s">
        <v>107</v>
      </c>
      <c r="B86" s="382">
        <f t="shared" ref="B86:C86" si="12">+SUM(B78:B85)</f>
        <v>0</v>
      </c>
      <c r="C86" s="573">
        <f t="shared" si="12"/>
        <v>0</v>
      </c>
      <c r="D86" s="574"/>
      <c r="E86" s="575">
        <f>+SUM(E78:F85)</f>
        <v>0</v>
      </c>
      <c r="F86" s="576"/>
      <c r="G86" s="2"/>
      <c r="H86" s="2"/>
      <c r="I86" s="2"/>
      <c r="J86" s="2"/>
      <c r="K86" s="148"/>
    </row>
    <row r="87" spans="1:11" ht="34.950000000000003" customHeight="1">
      <c r="A87" s="125" t="s">
        <v>45</v>
      </c>
      <c r="B87" s="153"/>
      <c r="C87" s="153"/>
      <c r="D87" s="153"/>
      <c r="E87" s="153"/>
      <c r="F87" s="153"/>
      <c r="G87" s="2"/>
      <c r="H87" s="2"/>
      <c r="I87" s="2"/>
      <c r="J87" s="2"/>
      <c r="K87" s="148"/>
    </row>
    <row r="88" spans="1:11" ht="25.2" customHeight="1">
      <c r="A88" s="147"/>
      <c r="B88" s="2"/>
      <c r="C88" s="2"/>
      <c r="D88" s="2"/>
      <c r="E88" s="2"/>
      <c r="F88" s="2"/>
      <c r="G88" s="2"/>
      <c r="H88" s="2"/>
      <c r="I88" s="2"/>
      <c r="J88" s="2"/>
      <c r="K88" s="148"/>
    </row>
    <row r="89" spans="1:11" ht="25.2" customHeight="1">
      <c r="A89" s="147"/>
      <c r="B89" s="2"/>
      <c r="C89" s="2"/>
      <c r="D89" s="2"/>
      <c r="E89" s="2"/>
      <c r="F89" s="2"/>
      <c r="G89" s="2"/>
      <c r="H89" s="2"/>
      <c r="I89" s="2"/>
      <c r="J89" s="2"/>
      <c r="K89" s="148"/>
    </row>
    <row r="90" spans="1:11" ht="25.2" customHeight="1">
      <c r="A90" s="147"/>
      <c r="B90" s="2"/>
      <c r="C90" s="2"/>
      <c r="D90" s="2"/>
      <c r="E90" s="2"/>
      <c r="F90" s="2"/>
      <c r="G90" s="2"/>
      <c r="H90" s="2"/>
      <c r="I90" s="2"/>
      <c r="J90" s="2"/>
      <c r="K90" s="148"/>
    </row>
    <row r="91" spans="1:11" ht="25.2" customHeight="1">
      <c r="A91" s="147"/>
      <c r="B91" s="2"/>
      <c r="C91" s="2"/>
      <c r="D91" s="2"/>
      <c r="E91" s="2"/>
      <c r="F91" s="2"/>
      <c r="G91" s="2"/>
      <c r="H91" s="2"/>
      <c r="I91" s="2"/>
      <c r="J91" s="2"/>
      <c r="K91" s="148"/>
    </row>
    <row r="92" spans="1:11" ht="25.2" customHeight="1">
      <c r="A92" s="147"/>
      <c r="B92" s="2"/>
      <c r="C92" s="2"/>
      <c r="D92" s="2"/>
      <c r="E92" s="2"/>
      <c r="F92" s="2"/>
      <c r="G92" s="2"/>
      <c r="H92" s="2"/>
      <c r="I92" s="2"/>
      <c r="J92" s="2"/>
      <c r="K92" s="148"/>
    </row>
    <row r="93" spans="1:11" ht="25.2" customHeight="1">
      <c r="A93" s="147"/>
      <c r="B93" s="2"/>
      <c r="C93" s="2"/>
      <c r="D93" s="2"/>
      <c r="E93" s="2"/>
      <c r="F93" s="2"/>
      <c r="G93" s="2"/>
      <c r="H93" s="2"/>
      <c r="I93" s="2"/>
      <c r="J93" s="2"/>
      <c r="K93" s="148"/>
    </row>
    <row r="94" spans="1:11" ht="25.2" customHeight="1">
      <c r="A94" s="147"/>
      <c r="B94" s="2"/>
      <c r="C94" s="2"/>
      <c r="D94" s="2"/>
      <c r="E94" s="2"/>
      <c r="F94" s="2"/>
      <c r="G94" s="2"/>
      <c r="H94" s="2"/>
      <c r="I94" s="2"/>
      <c r="J94" s="2"/>
      <c r="K94" s="148"/>
    </row>
    <row r="95" spans="1:11" ht="25.2" customHeight="1">
      <c r="A95" s="147"/>
      <c r="B95" s="2"/>
      <c r="C95" s="2"/>
      <c r="D95" s="2"/>
      <c r="E95" s="2"/>
      <c r="F95" s="2"/>
      <c r="G95" s="2"/>
      <c r="H95" s="2"/>
      <c r="I95" s="2"/>
      <c r="J95" s="2"/>
      <c r="K95" s="148"/>
    </row>
    <row r="96" spans="1:11" ht="25.2" customHeight="1">
      <c r="A96" s="147"/>
      <c r="B96" s="2"/>
      <c r="C96" s="2"/>
      <c r="D96" s="2"/>
      <c r="E96" s="2"/>
      <c r="F96" s="2"/>
      <c r="G96" s="2"/>
      <c r="H96" s="2"/>
      <c r="I96" s="2"/>
      <c r="J96" s="2"/>
      <c r="K96" s="148"/>
    </row>
    <row r="97" spans="1:11" ht="25.2" customHeight="1">
      <c r="A97" s="147"/>
      <c r="B97" s="2"/>
      <c r="C97" s="2"/>
      <c r="D97" s="2"/>
      <c r="E97" s="2"/>
      <c r="F97" s="2"/>
      <c r="G97" s="2"/>
      <c r="H97" s="2"/>
      <c r="I97" s="2"/>
      <c r="J97" s="2"/>
      <c r="K97" s="148"/>
    </row>
    <row r="98" spans="1:11" ht="25.2" customHeight="1">
      <c r="A98" s="147"/>
      <c r="B98" s="2"/>
      <c r="C98" s="2"/>
      <c r="D98" s="2"/>
      <c r="E98" s="2"/>
      <c r="F98" s="2"/>
      <c r="G98" s="2"/>
      <c r="H98" s="2"/>
      <c r="I98" s="2"/>
      <c r="J98" s="2"/>
      <c r="K98" s="148"/>
    </row>
    <row r="99" spans="1:11" ht="18" customHeight="1">
      <c r="A99" s="149"/>
      <c r="B99" s="150"/>
      <c r="C99" s="150"/>
      <c r="D99" s="150"/>
      <c r="E99" s="150"/>
      <c r="F99" s="150"/>
      <c r="G99" s="150"/>
      <c r="H99" s="150"/>
      <c r="I99" s="150"/>
      <c r="J99" s="150"/>
      <c r="K99" s="151"/>
    </row>
  </sheetData>
  <sheetProtection algorithmName="SHA-512" hashValue="a1y+lmW3IlTvI6Z0jDfTbgQ/7g9GJsmukLyrq+yZzJn5HwL0OAFeFv/0xYBjWZBiAvWsq8ivaPZyny34mt8PJA==" saltValue="mizQZgrXdSpkThbf67EkXg==" spinCount="100000" sheet="1" objects="1" scenarios="1"/>
  <mergeCells count="146">
    <mergeCell ref="A46:F46"/>
    <mergeCell ref="E5:F5"/>
    <mergeCell ref="E6:F6"/>
    <mergeCell ref="E7:F7"/>
    <mergeCell ref="E8:F8"/>
    <mergeCell ref="E9:F9"/>
    <mergeCell ref="E10:F10"/>
    <mergeCell ref="E11:F11"/>
    <mergeCell ref="E12:F12"/>
    <mergeCell ref="C5:D5"/>
    <mergeCell ref="C6:D6"/>
    <mergeCell ref="C7:D7"/>
    <mergeCell ref="C8:D8"/>
    <mergeCell ref="C9:D9"/>
    <mergeCell ref="C10:D10"/>
    <mergeCell ref="C11:D11"/>
    <mergeCell ref="C12:D12"/>
    <mergeCell ref="C14:D14"/>
    <mergeCell ref="E14:F14"/>
    <mergeCell ref="C18:D18"/>
    <mergeCell ref="E18:F18"/>
    <mergeCell ref="C19:D19"/>
    <mergeCell ref="E19:F19"/>
    <mergeCell ref="C15:D15"/>
    <mergeCell ref="E21:F21"/>
    <mergeCell ref="E22:F22"/>
    <mergeCell ref="E23:F23"/>
    <mergeCell ref="E24:F24"/>
    <mergeCell ref="C21:D21"/>
    <mergeCell ref="C22:D22"/>
    <mergeCell ref="C23:D23"/>
    <mergeCell ref="C24:D24"/>
    <mergeCell ref="A1:F1"/>
    <mergeCell ref="E15:F15"/>
    <mergeCell ref="C16:D16"/>
    <mergeCell ref="E16:F16"/>
    <mergeCell ref="C17:D17"/>
    <mergeCell ref="E17:F17"/>
    <mergeCell ref="C3:D3"/>
    <mergeCell ref="E3:F3"/>
    <mergeCell ref="C40:D40"/>
    <mergeCell ref="C41:D41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E42:F42"/>
    <mergeCell ref="E43:F43"/>
    <mergeCell ref="C43:D43"/>
    <mergeCell ref="E25:F25"/>
    <mergeCell ref="C25:D25"/>
    <mergeCell ref="C42:D42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C37:D37"/>
    <mergeCell ref="C38:D38"/>
    <mergeCell ref="C39:D39"/>
    <mergeCell ref="E56:F56"/>
    <mergeCell ref="E57:F57"/>
    <mergeCell ref="C51:D51"/>
    <mergeCell ref="C52:D52"/>
    <mergeCell ref="C53:D53"/>
    <mergeCell ref="C54:D54"/>
    <mergeCell ref="C55:D55"/>
    <mergeCell ref="C56:D56"/>
    <mergeCell ref="C57:D57"/>
    <mergeCell ref="E51:F51"/>
    <mergeCell ref="E52:F52"/>
    <mergeCell ref="E53:F53"/>
    <mergeCell ref="E54:F54"/>
    <mergeCell ref="E55:F55"/>
    <mergeCell ref="E65:F65"/>
    <mergeCell ref="E66:F66"/>
    <mergeCell ref="C60:D60"/>
    <mergeCell ref="C61:D61"/>
    <mergeCell ref="C62:D62"/>
    <mergeCell ref="C63:D63"/>
    <mergeCell ref="C64:D64"/>
    <mergeCell ref="C65:D65"/>
    <mergeCell ref="C66:D66"/>
    <mergeCell ref="E60:F60"/>
    <mergeCell ref="E61:F61"/>
    <mergeCell ref="E62:F62"/>
    <mergeCell ref="E63:F63"/>
    <mergeCell ref="E64:F64"/>
    <mergeCell ref="E79:F79"/>
    <mergeCell ref="E80:F80"/>
    <mergeCell ref="E81:F81"/>
    <mergeCell ref="E82:F82"/>
    <mergeCell ref="C74:D74"/>
    <mergeCell ref="C75:D75"/>
    <mergeCell ref="E69:F69"/>
    <mergeCell ref="E70:F70"/>
    <mergeCell ref="E71:F71"/>
    <mergeCell ref="E72:F72"/>
    <mergeCell ref="E73:F73"/>
    <mergeCell ref="E74:F74"/>
    <mergeCell ref="E75:F75"/>
    <mergeCell ref="C69:D69"/>
    <mergeCell ref="C70:D70"/>
    <mergeCell ref="C71:D71"/>
    <mergeCell ref="C72:D72"/>
    <mergeCell ref="C73:D73"/>
    <mergeCell ref="E50:F50"/>
    <mergeCell ref="C50:D50"/>
    <mergeCell ref="E48:F48"/>
    <mergeCell ref="C48:D48"/>
    <mergeCell ref="C86:D86"/>
    <mergeCell ref="E86:F86"/>
    <mergeCell ref="E58:F58"/>
    <mergeCell ref="C58:D58"/>
    <mergeCell ref="C67:D67"/>
    <mergeCell ref="E67:F67"/>
    <mergeCell ref="C76:D76"/>
    <mergeCell ref="E76:F76"/>
    <mergeCell ref="E83:F83"/>
    <mergeCell ref="E84:F84"/>
    <mergeCell ref="E85:F85"/>
    <mergeCell ref="C78:D78"/>
    <mergeCell ref="C79:D79"/>
    <mergeCell ref="C80:D80"/>
    <mergeCell ref="C81:D81"/>
    <mergeCell ref="C82:D82"/>
    <mergeCell ref="C83:D83"/>
    <mergeCell ref="C84:D84"/>
    <mergeCell ref="C85:D85"/>
    <mergeCell ref="E78:F78"/>
  </mergeCells>
  <phoneticPr fontId="0" type="noConversion"/>
  <printOptions horizontalCentered="1" verticalCentered="1"/>
  <pageMargins left="0.51181102362204722" right="0.51181102362204722" top="0.51181102362204722" bottom="0.51181102362204722" header="0.51181102362204722" footer="0.31496062992125984"/>
  <pageSetup paperSize="9" scale="85" fitToHeight="0" orientation="portrait" r:id="rId1"/>
  <headerFooter alignWithMargins="0"/>
  <rowBreaks count="1" manualBreakCount="1">
    <brk id="44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1912620</xdr:colOff>
                    <xdr:row>2</xdr:row>
                    <xdr:rowOff>304800</xdr:rowOff>
                  </from>
                  <to>
                    <xdr:col>1</xdr:col>
                    <xdr:colOff>213360</xdr:colOff>
                    <xdr:row>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2065020</xdr:colOff>
                    <xdr:row>12</xdr:row>
                    <xdr:rowOff>60960</xdr:rowOff>
                  </from>
                  <to>
                    <xdr:col>1</xdr:col>
                    <xdr:colOff>365760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2004060</xdr:colOff>
                    <xdr:row>19</xdr:row>
                    <xdr:rowOff>38100</xdr:rowOff>
                  </from>
                  <to>
                    <xdr:col>1</xdr:col>
                    <xdr:colOff>297180</xdr:colOff>
                    <xdr:row>19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2042160</xdr:colOff>
                    <xdr:row>25</xdr:row>
                    <xdr:rowOff>22860</xdr:rowOff>
                  </from>
                  <to>
                    <xdr:col>1</xdr:col>
                    <xdr:colOff>335280</xdr:colOff>
                    <xdr:row>25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0</xdr:col>
                    <xdr:colOff>2476500</xdr:colOff>
                    <xdr:row>48</xdr:row>
                    <xdr:rowOff>7620</xdr:rowOff>
                  </from>
                  <to>
                    <xdr:col>1</xdr:col>
                    <xdr:colOff>784860</xdr:colOff>
                    <xdr:row>48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0</xdr:col>
                    <xdr:colOff>1981200</xdr:colOff>
                    <xdr:row>58</xdr:row>
                    <xdr:rowOff>22860</xdr:rowOff>
                  </from>
                  <to>
                    <xdr:col>1</xdr:col>
                    <xdr:colOff>274320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0</xdr:col>
                    <xdr:colOff>2087880</xdr:colOff>
                    <xdr:row>67</xdr:row>
                    <xdr:rowOff>68580</xdr:rowOff>
                  </from>
                  <to>
                    <xdr:col>1</xdr:col>
                    <xdr:colOff>381000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0</xdr:col>
                    <xdr:colOff>2468880</xdr:colOff>
                    <xdr:row>76</xdr:row>
                    <xdr:rowOff>76200</xdr:rowOff>
                  </from>
                  <to>
                    <xdr:col>1</xdr:col>
                    <xdr:colOff>762000</xdr:colOff>
                    <xdr:row>76</xdr:row>
                    <xdr:rowOff>312420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Feuil4"/>
  <dimension ref="A1:X98"/>
  <sheetViews>
    <sheetView defaultGridColor="0" view="pageBreakPreview" colorId="22" zoomScale="80" zoomScaleNormal="87" zoomScaleSheetLayoutView="80" workbookViewId="0">
      <selection activeCell="D1" sqref="D1"/>
    </sheetView>
  </sheetViews>
  <sheetFormatPr baseColWidth="10" defaultColWidth="9.81640625" defaultRowHeight="15.6"/>
  <cols>
    <col min="1" max="1" width="24.6328125" style="1" customWidth="1"/>
    <col min="2" max="5" width="14.81640625" style="1" customWidth="1"/>
    <col min="6" max="16384" width="9.81640625" style="1"/>
  </cols>
  <sheetData>
    <row r="1" spans="1:24" ht="25.95" customHeight="1">
      <c r="A1" s="52" t="s">
        <v>46</v>
      </c>
      <c r="B1" s="46"/>
      <c r="C1" s="46"/>
      <c r="D1" s="56">
        <f>SUM('PAGES 1 ET 2'!K1+1)</f>
        <v>1900</v>
      </c>
      <c r="E1" s="50"/>
    </row>
    <row r="3" spans="1:24" ht="19.95" customHeight="1">
      <c r="A3" s="43" t="s">
        <v>47</v>
      </c>
      <c r="B3" s="43" t="s">
        <v>0</v>
      </c>
      <c r="C3" s="47" t="s">
        <v>47</v>
      </c>
      <c r="D3" s="48"/>
      <c r="E3" s="43" t="s">
        <v>0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4" ht="19.95" customHeight="1">
      <c r="A4" s="265" t="s">
        <v>11</v>
      </c>
      <c r="B4" s="320"/>
      <c r="C4" s="628" t="s">
        <v>48</v>
      </c>
      <c r="D4" s="629"/>
      <c r="E4" s="323"/>
    </row>
    <row r="5" spans="1:24" ht="19.95" customHeight="1">
      <c r="A5" s="237" t="s">
        <v>49</v>
      </c>
      <c r="B5" s="321"/>
      <c r="C5" s="630" t="s">
        <v>15</v>
      </c>
      <c r="D5" s="631"/>
      <c r="E5" s="321"/>
    </row>
    <row r="6" spans="1:24" ht="19.95" customHeight="1">
      <c r="A6" s="237" t="s">
        <v>50</v>
      </c>
      <c r="B6" s="321"/>
      <c r="C6" s="630"/>
      <c r="D6" s="631"/>
      <c r="E6" s="321"/>
    </row>
    <row r="7" spans="1:24" ht="19.95" customHeight="1">
      <c r="A7" s="237" t="s">
        <v>51</v>
      </c>
      <c r="B7" s="321"/>
      <c r="C7" s="630"/>
      <c r="D7" s="631"/>
      <c r="E7" s="321"/>
    </row>
    <row r="8" spans="1:24" ht="19.95" customHeight="1">
      <c r="A8" s="237" t="s">
        <v>52</v>
      </c>
      <c r="B8" s="321"/>
      <c r="C8" s="630" t="s">
        <v>18</v>
      </c>
      <c r="D8" s="631"/>
      <c r="E8" s="321"/>
    </row>
    <row r="9" spans="1:24" ht="25.2" customHeight="1" thickBot="1">
      <c r="A9" s="237" t="s">
        <v>13</v>
      </c>
      <c r="B9" s="321"/>
      <c r="C9" s="632"/>
      <c r="D9" s="633"/>
      <c r="E9" s="324"/>
    </row>
    <row r="10" spans="1:24" ht="25.2" customHeight="1" thickBot="1">
      <c r="A10" s="239" t="s">
        <v>53</v>
      </c>
      <c r="B10" s="322"/>
      <c r="C10" s="613" t="s">
        <v>110</v>
      </c>
      <c r="D10" s="614"/>
      <c r="E10" s="325">
        <f>+SUM(B4:B10,E4:E9)</f>
        <v>0</v>
      </c>
    </row>
    <row r="11" spans="1:24" ht="14.4" customHeight="1">
      <c r="A11" s="616" t="s">
        <v>118</v>
      </c>
      <c r="B11" s="616"/>
      <c r="C11" s="616"/>
      <c r="D11" s="616"/>
      <c r="E11" s="616"/>
    </row>
    <row r="12" spans="1:24" ht="28.2" customHeight="1">
      <c r="A12" s="616"/>
      <c r="B12" s="616"/>
      <c r="C12" s="616"/>
      <c r="D12" s="616"/>
      <c r="E12" s="616"/>
    </row>
    <row r="13" spans="1:24" ht="13.95" customHeight="1">
      <c r="B13" s="155"/>
      <c r="C13" s="155"/>
      <c r="D13" s="155"/>
      <c r="E13" s="155"/>
      <c r="F13" s="155"/>
    </row>
    <row r="14" spans="1:24" ht="25.2" customHeight="1">
      <c r="A14" s="52" t="s">
        <v>54</v>
      </c>
      <c r="B14" s="46"/>
      <c r="C14" s="46"/>
      <c r="D14" s="56">
        <f>SUM('PAGES 1 ET 2'!K1+1)</f>
        <v>1900</v>
      </c>
      <c r="E14" s="50"/>
      <c r="F14" s="155"/>
      <c r="G14" s="155"/>
      <c r="H14" s="155"/>
      <c r="I14" s="155"/>
      <c r="J14" s="155"/>
      <c r="K14" s="155"/>
    </row>
    <row r="15" spans="1:24" ht="9" customHeight="1">
      <c r="A15" s="58"/>
      <c r="B15" s="58"/>
      <c r="C15" s="58"/>
      <c r="D15" s="58"/>
      <c r="E15" s="58"/>
    </row>
    <row r="16" spans="1:24" ht="25.2" customHeight="1">
      <c r="A16" s="59" t="s">
        <v>1</v>
      </c>
      <c r="B16" s="43" t="s">
        <v>55</v>
      </c>
      <c r="C16" s="47" t="s">
        <v>1</v>
      </c>
      <c r="D16" s="48"/>
      <c r="E16" s="43" t="s">
        <v>55</v>
      </c>
      <c r="F16" s="60"/>
      <c r="G16" s="60"/>
      <c r="H16" s="60"/>
      <c r="I16" s="60"/>
      <c r="J16" s="60"/>
      <c r="K16" s="60"/>
      <c r="L16" s="60"/>
      <c r="M16" s="60"/>
    </row>
    <row r="17" spans="1:13" ht="25.2" customHeight="1">
      <c r="A17" s="326"/>
      <c r="B17" s="327"/>
      <c r="C17" s="623"/>
      <c r="D17" s="624"/>
      <c r="E17" s="327"/>
    </row>
    <row r="18" spans="1:13" ht="25.2" customHeight="1">
      <c r="A18" s="326"/>
      <c r="B18" s="327"/>
      <c r="C18" s="621"/>
      <c r="D18" s="622"/>
      <c r="E18" s="328"/>
      <c r="F18" s="155"/>
      <c r="G18" s="155"/>
      <c r="H18" s="155"/>
      <c r="I18" s="155"/>
      <c r="J18" s="155"/>
      <c r="K18" s="155"/>
    </row>
    <row r="19" spans="1:13" ht="25.2" customHeight="1">
      <c r="A19" s="326"/>
      <c r="B19" s="327"/>
      <c r="C19" s="621"/>
      <c r="D19" s="622"/>
      <c r="E19" s="328"/>
      <c r="F19" s="155"/>
      <c r="G19" s="155"/>
      <c r="H19" s="155"/>
      <c r="I19" s="155"/>
      <c r="J19" s="155"/>
      <c r="K19" s="155"/>
    </row>
    <row r="20" spans="1:13" ht="25.2" customHeight="1">
      <c r="A20" s="326"/>
      <c r="B20" s="328"/>
      <c r="C20" s="621"/>
      <c r="D20" s="622"/>
      <c r="E20" s="328"/>
      <c r="F20" s="155"/>
      <c r="G20" s="155"/>
      <c r="H20" s="155"/>
      <c r="I20" s="155"/>
      <c r="J20" s="155"/>
      <c r="K20" s="155"/>
    </row>
    <row r="21" spans="1:13" ht="25.2" customHeight="1">
      <c r="A21" s="329"/>
      <c r="B21" s="330"/>
      <c r="C21" s="619"/>
      <c r="D21" s="620"/>
      <c r="E21" s="330"/>
    </row>
    <row r="22" spans="1:13" ht="12" customHeight="1">
      <c r="A22" s="617" t="s">
        <v>115</v>
      </c>
      <c r="B22" s="617"/>
      <c r="C22" s="617"/>
      <c r="D22" s="617"/>
      <c r="E22" s="617"/>
    </row>
    <row r="23" spans="1:13" ht="25.2" customHeight="1">
      <c r="A23" s="618"/>
      <c r="B23" s="618"/>
      <c r="C23" s="618"/>
      <c r="D23" s="618"/>
      <c r="E23" s="618"/>
    </row>
    <row r="24" spans="1:13" ht="13.95" customHeight="1"/>
    <row r="25" spans="1:13" ht="25.2" customHeight="1">
      <c r="A25" s="52" t="s">
        <v>56</v>
      </c>
      <c r="B25" s="46"/>
      <c r="C25" s="46"/>
      <c r="D25" s="49"/>
      <c r="E25" s="50"/>
    </row>
    <row r="26" spans="1:13" ht="9.6" customHeight="1">
      <c r="A26" s="67"/>
      <c r="B26" s="169"/>
      <c r="C26" s="169"/>
      <c r="D26" s="169"/>
      <c r="E26" s="169"/>
      <c r="F26" s="155"/>
    </row>
    <row r="27" spans="1:13" ht="36.6" customHeight="1">
      <c r="A27" s="59" t="s">
        <v>1</v>
      </c>
      <c r="B27" s="43" t="s">
        <v>55</v>
      </c>
      <c r="C27" s="47" t="s">
        <v>1</v>
      </c>
      <c r="D27" s="48"/>
      <c r="E27" s="43" t="s">
        <v>55</v>
      </c>
      <c r="F27" s="60"/>
      <c r="G27" s="60"/>
      <c r="H27" s="60"/>
      <c r="I27" s="60"/>
      <c r="J27" s="60"/>
      <c r="K27" s="60"/>
      <c r="L27" s="60"/>
      <c r="M27" s="60"/>
    </row>
    <row r="28" spans="1:13" ht="25.2" customHeight="1">
      <c r="A28" s="326"/>
      <c r="B28" s="327"/>
      <c r="C28" s="623"/>
      <c r="D28" s="624"/>
      <c r="E28" s="331"/>
    </row>
    <row r="29" spans="1:13" ht="25.2" customHeight="1">
      <c r="A29" s="326"/>
      <c r="B29" s="327"/>
      <c r="C29" s="636"/>
      <c r="D29" s="637"/>
      <c r="E29" s="327"/>
    </row>
    <row r="30" spans="1:13" ht="25.2" customHeight="1">
      <c r="A30" s="326"/>
      <c r="B30" s="327"/>
      <c r="C30" s="636"/>
      <c r="D30" s="637"/>
      <c r="E30" s="327"/>
    </row>
    <row r="31" spans="1:13" ht="25.2" customHeight="1">
      <c r="A31" s="329"/>
      <c r="B31" s="330"/>
      <c r="C31" s="619"/>
      <c r="D31" s="620"/>
      <c r="E31" s="330"/>
    </row>
    <row r="32" spans="1:13" ht="19.95" customHeight="1">
      <c r="A32" s="617" t="s">
        <v>116</v>
      </c>
      <c r="B32" s="617"/>
      <c r="C32" s="617"/>
      <c r="D32" s="617"/>
      <c r="E32" s="617"/>
    </row>
    <row r="33" spans="1:17" ht="14.4" customHeight="1">
      <c r="A33" s="618"/>
      <c r="B33" s="618"/>
      <c r="C33" s="618"/>
      <c r="D33" s="618"/>
      <c r="E33" s="618"/>
    </row>
    <row r="34" spans="1:17" ht="10.95" customHeight="1"/>
    <row r="35" spans="1:17" ht="25.95" customHeight="1">
      <c r="A35" s="45" t="s">
        <v>57</v>
      </c>
      <c r="B35" s="46"/>
      <c r="C35" s="46"/>
      <c r="D35" s="49"/>
      <c r="E35" s="50"/>
      <c r="I35" s="68"/>
      <c r="J35" s="69"/>
      <c r="K35" s="69"/>
      <c r="L35" s="68"/>
      <c r="M35" s="70"/>
      <c r="N35" s="2"/>
      <c r="O35" s="2"/>
      <c r="P35" s="2"/>
      <c r="Q35" s="2"/>
    </row>
    <row r="36" spans="1:17" ht="12" customHeight="1">
      <c r="A36" s="58"/>
      <c r="B36" s="58"/>
      <c r="C36" s="58"/>
      <c r="D36" s="58"/>
      <c r="E36" s="58"/>
      <c r="I36" s="71"/>
      <c r="J36" s="71"/>
      <c r="K36" s="71"/>
      <c r="L36" s="71"/>
      <c r="M36" s="71"/>
      <c r="N36" s="2"/>
      <c r="O36" s="2"/>
      <c r="P36" s="2"/>
      <c r="Q36" s="2"/>
    </row>
    <row r="37" spans="1:17" ht="19.95" customHeight="1">
      <c r="A37" s="59" t="s">
        <v>1</v>
      </c>
      <c r="B37" s="43" t="s">
        <v>55</v>
      </c>
      <c r="C37" s="47" t="s">
        <v>1</v>
      </c>
      <c r="D37" s="48"/>
      <c r="E37" s="43" t="s">
        <v>55</v>
      </c>
      <c r="F37" s="60"/>
      <c r="G37" s="60"/>
      <c r="H37" s="60"/>
      <c r="I37" s="72"/>
      <c r="J37" s="72"/>
      <c r="K37" s="73"/>
      <c r="L37" s="74"/>
      <c r="M37" s="72"/>
      <c r="N37" s="75"/>
      <c r="O37" s="75"/>
      <c r="P37" s="2"/>
      <c r="Q37" s="2"/>
    </row>
    <row r="38" spans="1:17" ht="25.2" customHeight="1">
      <c r="A38" s="332"/>
      <c r="B38" s="327"/>
      <c r="C38" s="634"/>
      <c r="D38" s="635"/>
      <c r="E38" s="331"/>
      <c r="I38" s="76"/>
      <c r="J38" s="3"/>
      <c r="K38" s="3"/>
      <c r="L38" s="3"/>
      <c r="M38" s="3"/>
      <c r="N38" s="2"/>
      <c r="O38" s="2"/>
      <c r="P38" s="2"/>
      <c r="Q38" s="2"/>
    </row>
    <row r="39" spans="1:17" ht="25.2" customHeight="1">
      <c r="A39" s="332"/>
      <c r="B39" s="327"/>
      <c r="C39" s="627"/>
      <c r="D39" s="506"/>
      <c r="E39" s="327"/>
      <c r="I39" s="76"/>
      <c r="J39" s="3"/>
      <c r="K39" s="3"/>
      <c r="L39" s="3"/>
      <c r="M39" s="3"/>
      <c r="N39" s="2"/>
      <c r="O39" s="2"/>
      <c r="P39" s="2"/>
      <c r="Q39" s="2"/>
    </row>
    <row r="40" spans="1:17" ht="25.2" customHeight="1">
      <c r="A40" s="332"/>
      <c r="B40" s="327"/>
      <c r="C40" s="627"/>
      <c r="D40" s="506"/>
      <c r="E40" s="327"/>
      <c r="I40" s="76"/>
      <c r="J40" s="3"/>
      <c r="K40" s="3"/>
      <c r="L40" s="3"/>
      <c r="M40" s="3"/>
      <c r="N40" s="2"/>
      <c r="O40" s="2"/>
      <c r="P40" s="2"/>
      <c r="Q40" s="2"/>
    </row>
    <row r="41" spans="1:17" ht="25.2" customHeight="1">
      <c r="A41" s="333"/>
      <c r="B41" s="330"/>
      <c r="C41" s="625"/>
      <c r="D41" s="626"/>
      <c r="E41" s="330"/>
      <c r="I41" s="76"/>
      <c r="J41" s="3"/>
      <c r="K41" s="3"/>
      <c r="L41" s="3"/>
      <c r="M41" s="3"/>
      <c r="N41" s="2"/>
      <c r="O41" s="2"/>
      <c r="P41" s="2"/>
      <c r="Q41" s="2"/>
    </row>
    <row r="42" spans="1:17" ht="31.95" customHeight="1">
      <c r="A42" s="617" t="s">
        <v>117</v>
      </c>
      <c r="B42" s="617"/>
      <c r="C42" s="617"/>
      <c r="D42" s="617"/>
      <c r="E42" s="617"/>
      <c r="I42" s="2"/>
      <c r="J42" s="2"/>
      <c r="K42" s="2"/>
      <c r="L42" s="2"/>
      <c r="M42" s="2"/>
      <c r="N42" s="2"/>
      <c r="O42" s="2"/>
      <c r="P42" s="2"/>
      <c r="Q42" s="2"/>
    </row>
    <row r="43" spans="1:17" ht="18.600000000000001" customHeight="1">
      <c r="A43" s="612" t="s">
        <v>58</v>
      </c>
      <c r="B43" s="612"/>
      <c r="C43" s="612"/>
      <c r="D43" s="612"/>
      <c r="E43" s="612"/>
    </row>
    <row r="44" spans="1:17" ht="25.2" customHeight="1">
      <c r="A44" s="593" t="s">
        <v>112</v>
      </c>
      <c r="B44" s="594"/>
      <c r="C44" s="594"/>
      <c r="D44" s="594"/>
      <c r="E44" s="595"/>
    </row>
    <row r="45" spans="1:17" s="2" customFormat="1" ht="11.4" customHeight="1"/>
    <row r="46" spans="1:17" s="40" customFormat="1" ht="23.4" customHeight="1">
      <c r="A46" s="110" t="s">
        <v>143</v>
      </c>
      <c r="B46" s="64"/>
      <c r="C46" s="64"/>
      <c r="D46" s="64"/>
      <c r="E46" s="65"/>
    </row>
    <row r="48" spans="1:17" s="2" customFormat="1" ht="17.399999999999999">
      <c r="A48" s="111" t="s">
        <v>1</v>
      </c>
      <c r="B48" s="112" t="s">
        <v>59</v>
      </c>
      <c r="C48" s="112" t="s">
        <v>60</v>
      </c>
      <c r="D48" s="112" t="s">
        <v>31</v>
      </c>
      <c r="E48" s="113" t="s">
        <v>61</v>
      </c>
      <c r="F48" s="3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1:11" ht="19.95" customHeight="1">
      <c r="A49" s="305"/>
      <c r="B49" s="309"/>
      <c r="C49" s="310"/>
      <c r="D49" s="314"/>
      <c r="E49" s="318">
        <f>+C49*D49</f>
        <v>0</v>
      </c>
    </row>
    <row r="50" spans="1:11" ht="19.95" customHeight="1">
      <c r="A50" s="305"/>
      <c r="B50" s="310"/>
      <c r="C50" s="310"/>
      <c r="D50" s="314"/>
      <c r="E50" s="318">
        <f t="shared" ref="E50:E69" si="0">+C50*D50</f>
        <v>0</v>
      </c>
    </row>
    <row r="51" spans="1:11" ht="19.95" customHeight="1">
      <c r="A51" s="304"/>
      <c r="B51" s="311"/>
      <c r="C51" s="310"/>
      <c r="D51" s="314"/>
      <c r="E51" s="318">
        <f t="shared" si="0"/>
        <v>0</v>
      </c>
    </row>
    <row r="52" spans="1:11" ht="19.95" customHeight="1">
      <c r="A52" s="305"/>
      <c r="B52" s="310"/>
      <c r="C52" s="310"/>
      <c r="D52" s="314"/>
      <c r="E52" s="318">
        <f t="shared" si="0"/>
        <v>0</v>
      </c>
    </row>
    <row r="53" spans="1:11" ht="19.95" customHeight="1">
      <c r="A53" s="305"/>
      <c r="B53" s="310"/>
      <c r="C53" s="310"/>
      <c r="D53" s="314"/>
      <c r="E53" s="318">
        <f t="shared" si="0"/>
        <v>0</v>
      </c>
    </row>
    <row r="54" spans="1:11" ht="19.95" customHeight="1">
      <c r="A54" s="305"/>
      <c r="B54" s="310"/>
      <c r="C54" s="310"/>
      <c r="D54" s="314"/>
      <c r="E54" s="318">
        <f t="shared" si="0"/>
        <v>0</v>
      </c>
    </row>
    <row r="55" spans="1:11" ht="19.95" customHeight="1">
      <c r="A55" s="305"/>
      <c r="B55" s="310"/>
      <c r="C55" s="310"/>
      <c r="D55" s="314"/>
      <c r="E55" s="318">
        <f t="shared" si="0"/>
        <v>0</v>
      </c>
    </row>
    <row r="56" spans="1:11" ht="19.95" customHeight="1">
      <c r="A56" s="305"/>
      <c r="B56" s="310"/>
      <c r="C56" s="310"/>
      <c r="D56" s="314"/>
      <c r="E56" s="318">
        <f t="shared" si="0"/>
        <v>0</v>
      </c>
    </row>
    <row r="57" spans="1:11" ht="19.95" customHeight="1">
      <c r="A57" s="306"/>
      <c r="B57" s="312"/>
      <c r="C57" s="312"/>
      <c r="D57" s="315"/>
      <c r="E57" s="318">
        <f t="shared" si="0"/>
        <v>0</v>
      </c>
    </row>
    <row r="58" spans="1:11" ht="19.95" customHeight="1">
      <c r="A58" s="307"/>
      <c r="B58" s="313"/>
      <c r="C58" s="313"/>
      <c r="D58" s="316"/>
      <c r="E58" s="318">
        <f t="shared" si="0"/>
        <v>0</v>
      </c>
      <c r="F58" s="145"/>
      <c r="G58" s="145"/>
      <c r="H58" s="145"/>
      <c r="I58" s="145"/>
      <c r="J58" s="145"/>
      <c r="K58" s="146"/>
    </row>
    <row r="59" spans="1:11" ht="19.95" customHeight="1">
      <c r="A59" s="308"/>
      <c r="B59" s="309"/>
      <c r="C59" s="309"/>
      <c r="D59" s="317"/>
      <c r="E59" s="318">
        <f t="shared" si="0"/>
        <v>0</v>
      </c>
      <c r="F59" s="156"/>
      <c r="G59" s="2"/>
      <c r="H59" s="2"/>
      <c r="I59" s="2"/>
      <c r="J59" s="2"/>
      <c r="K59" s="148"/>
    </row>
    <row r="60" spans="1:11" ht="19.95" customHeight="1">
      <c r="A60" s="305"/>
      <c r="B60" s="310"/>
      <c r="C60" s="310"/>
      <c r="D60" s="314"/>
      <c r="E60" s="318">
        <f t="shared" si="0"/>
        <v>0</v>
      </c>
      <c r="F60" s="2"/>
      <c r="G60" s="2"/>
      <c r="H60" s="2"/>
      <c r="I60" s="2"/>
      <c r="J60" s="2"/>
      <c r="K60" s="148"/>
    </row>
    <row r="61" spans="1:11" ht="19.95" customHeight="1">
      <c r="A61" s="305"/>
      <c r="B61" s="310"/>
      <c r="C61" s="310"/>
      <c r="D61" s="314"/>
      <c r="E61" s="318">
        <f t="shared" si="0"/>
        <v>0</v>
      </c>
      <c r="F61" s="2"/>
      <c r="G61" s="2"/>
      <c r="H61" s="2"/>
      <c r="I61" s="2"/>
      <c r="J61" s="2"/>
      <c r="K61" s="148"/>
    </row>
    <row r="62" spans="1:11" ht="19.95" customHeight="1">
      <c r="A62" s="305"/>
      <c r="B62" s="310"/>
      <c r="C62" s="310"/>
      <c r="D62" s="314"/>
      <c r="E62" s="318">
        <f t="shared" si="0"/>
        <v>0</v>
      </c>
      <c r="F62" s="2"/>
      <c r="G62" s="2"/>
      <c r="H62" s="2"/>
      <c r="I62" s="2"/>
      <c r="J62" s="2"/>
      <c r="K62" s="148"/>
    </row>
    <row r="63" spans="1:11" ht="19.95" customHeight="1">
      <c r="A63" s="305"/>
      <c r="B63" s="310"/>
      <c r="C63" s="310"/>
      <c r="D63" s="314"/>
      <c r="E63" s="318">
        <f t="shared" si="0"/>
        <v>0</v>
      </c>
      <c r="F63" s="2"/>
      <c r="G63" s="2"/>
      <c r="H63" s="2"/>
      <c r="I63" s="2"/>
      <c r="J63" s="2"/>
      <c r="K63" s="148"/>
    </row>
    <row r="64" spans="1:11" ht="19.95" customHeight="1">
      <c r="A64" s="305"/>
      <c r="B64" s="310"/>
      <c r="C64" s="310"/>
      <c r="D64" s="314"/>
      <c r="E64" s="318">
        <f t="shared" si="0"/>
        <v>0</v>
      </c>
      <c r="F64" s="2"/>
      <c r="G64" s="2"/>
      <c r="H64" s="2"/>
      <c r="I64" s="2"/>
      <c r="J64" s="2"/>
      <c r="K64" s="148"/>
    </row>
    <row r="65" spans="1:11" ht="19.95" customHeight="1">
      <c r="A65" s="305"/>
      <c r="B65" s="310"/>
      <c r="C65" s="310"/>
      <c r="D65" s="314"/>
      <c r="E65" s="318">
        <f t="shared" si="0"/>
        <v>0</v>
      </c>
      <c r="F65" s="2"/>
      <c r="G65" s="2"/>
      <c r="H65" s="2"/>
      <c r="I65" s="2"/>
      <c r="J65" s="2"/>
      <c r="K65" s="148"/>
    </row>
    <row r="66" spans="1:11" ht="19.95" customHeight="1">
      <c r="A66" s="305"/>
      <c r="B66" s="310"/>
      <c r="C66" s="310"/>
      <c r="D66" s="314"/>
      <c r="E66" s="318">
        <f t="shared" si="0"/>
        <v>0</v>
      </c>
      <c r="F66" s="156"/>
      <c r="G66" s="156"/>
      <c r="H66" s="156"/>
      <c r="I66" s="156"/>
      <c r="J66" s="156"/>
      <c r="K66" s="164"/>
    </row>
    <row r="67" spans="1:11" ht="19.95" customHeight="1">
      <c r="A67" s="305"/>
      <c r="B67" s="310"/>
      <c r="C67" s="310"/>
      <c r="D67" s="314"/>
      <c r="E67" s="318">
        <f t="shared" si="0"/>
        <v>0</v>
      </c>
      <c r="F67" s="2"/>
      <c r="G67" s="2"/>
      <c r="H67" s="2"/>
      <c r="I67" s="2"/>
      <c r="J67" s="2"/>
      <c r="K67" s="148"/>
    </row>
    <row r="68" spans="1:11" ht="19.95" customHeight="1">
      <c r="A68" s="305"/>
      <c r="B68" s="309"/>
      <c r="C68" s="309"/>
      <c r="D68" s="317"/>
      <c r="E68" s="318">
        <f t="shared" si="0"/>
        <v>0</v>
      </c>
      <c r="F68" s="156"/>
      <c r="G68" s="2"/>
      <c r="H68" s="2"/>
      <c r="I68" s="2"/>
      <c r="J68" s="2"/>
      <c r="K68" s="148"/>
    </row>
    <row r="69" spans="1:11" ht="19.95" customHeight="1">
      <c r="A69" s="306"/>
      <c r="B69" s="312"/>
      <c r="C69" s="312"/>
      <c r="D69" s="315"/>
      <c r="E69" s="318">
        <f t="shared" si="0"/>
        <v>0</v>
      </c>
      <c r="F69" s="2"/>
      <c r="G69" s="2"/>
      <c r="H69" s="2"/>
      <c r="I69" s="2"/>
      <c r="J69" s="2"/>
      <c r="K69" s="148"/>
    </row>
    <row r="70" spans="1:11" ht="25.2" customHeight="1">
      <c r="A70" s="334"/>
      <c r="B70" s="335" t="s">
        <v>62</v>
      </c>
      <c r="C70" s="336">
        <f>+SUM(C49:C69)</f>
        <v>0</v>
      </c>
      <c r="D70" s="335" t="s">
        <v>62</v>
      </c>
      <c r="E70" s="319">
        <f>+SUM(E49:E69)</f>
        <v>0</v>
      </c>
      <c r="F70" s="2"/>
      <c r="G70" s="2"/>
      <c r="H70" s="2"/>
      <c r="I70" s="2"/>
      <c r="J70" s="2"/>
      <c r="K70" s="148"/>
    </row>
    <row r="71" spans="1:11" ht="14.4" customHeight="1">
      <c r="A71" s="147"/>
      <c r="B71" s="2"/>
      <c r="C71" s="2"/>
      <c r="D71" s="2"/>
      <c r="E71" s="2"/>
      <c r="F71" s="2"/>
      <c r="G71" s="2"/>
      <c r="H71" s="2"/>
      <c r="I71" s="2"/>
      <c r="J71" s="2"/>
      <c r="K71" s="148"/>
    </row>
    <row r="72" spans="1:11" ht="25.2" customHeight="1">
      <c r="A72" s="501" t="s">
        <v>63</v>
      </c>
      <c r="B72" s="502"/>
      <c r="C72" s="502"/>
      <c r="D72" s="502"/>
      <c r="E72" s="615"/>
      <c r="F72" s="156"/>
      <c r="G72" s="156"/>
      <c r="H72" s="156"/>
      <c r="I72" s="156"/>
      <c r="J72" s="156"/>
      <c r="K72" s="164"/>
    </row>
    <row r="73" spans="1:11" ht="12.6" customHeight="1">
      <c r="A73" s="147"/>
      <c r="B73" s="2"/>
      <c r="C73" s="2"/>
      <c r="D73" s="2"/>
      <c r="E73" s="2"/>
      <c r="F73" s="2"/>
      <c r="G73" s="2"/>
      <c r="H73" s="2"/>
      <c r="I73" s="2"/>
      <c r="J73" s="2"/>
      <c r="K73" s="148"/>
    </row>
    <row r="74" spans="1:11" ht="25.2" customHeight="1">
      <c r="A74" s="235" t="s">
        <v>64</v>
      </c>
      <c r="B74" s="229"/>
      <c r="C74" s="240"/>
      <c r="D74" s="240"/>
      <c r="E74" s="240"/>
      <c r="F74" s="2"/>
      <c r="G74" s="2"/>
      <c r="H74" s="2"/>
      <c r="I74" s="2"/>
      <c r="J74" s="2"/>
      <c r="K74" s="148"/>
    </row>
    <row r="75" spans="1:11" ht="25.2" customHeight="1">
      <c r="A75" s="176" t="s">
        <v>65</v>
      </c>
      <c r="B75" s="61" t="s">
        <v>66</v>
      </c>
      <c r="C75" s="236"/>
      <c r="D75" s="236"/>
      <c r="E75" s="236"/>
      <c r="F75" s="2"/>
      <c r="G75" s="2"/>
      <c r="H75" s="2"/>
      <c r="I75" s="2"/>
      <c r="J75" s="2"/>
      <c r="K75" s="148"/>
    </row>
    <row r="76" spans="1:11" ht="25.2" customHeight="1">
      <c r="A76" s="176" t="s">
        <v>67</v>
      </c>
      <c r="B76" s="166" t="s">
        <v>66</v>
      </c>
      <c r="C76" s="238"/>
      <c r="D76" s="238"/>
      <c r="E76" s="238"/>
      <c r="F76" s="156"/>
      <c r="G76" s="2"/>
      <c r="H76" s="2"/>
      <c r="I76" s="2"/>
      <c r="J76" s="2"/>
      <c r="K76" s="148"/>
    </row>
    <row r="77" spans="1:11" ht="25.2" customHeight="1">
      <c r="A77" s="176" t="s">
        <v>68</v>
      </c>
      <c r="B77" s="61" t="s">
        <v>66</v>
      </c>
      <c r="C77" s="236"/>
      <c r="D77" s="236"/>
      <c r="E77" s="236"/>
      <c r="F77" s="2"/>
      <c r="G77" s="2"/>
      <c r="H77" s="2"/>
      <c r="I77" s="2"/>
      <c r="J77" s="2"/>
      <c r="K77" s="148"/>
    </row>
    <row r="78" spans="1:11" ht="25.2" customHeight="1">
      <c r="A78" s="176" t="s">
        <v>69</v>
      </c>
      <c r="B78" s="61" t="s">
        <v>70</v>
      </c>
      <c r="C78" s="236"/>
      <c r="D78" s="236"/>
      <c r="E78" s="236"/>
      <c r="F78" s="2"/>
      <c r="G78" s="2"/>
      <c r="H78" s="2"/>
      <c r="I78" s="2"/>
      <c r="J78" s="2"/>
      <c r="K78" s="148"/>
    </row>
    <row r="79" spans="1:11" ht="25.2" customHeight="1">
      <c r="A79" s="176" t="s">
        <v>71</v>
      </c>
      <c r="B79" s="61" t="s">
        <v>70</v>
      </c>
      <c r="C79" s="236"/>
      <c r="D79" s="236"/>
      <c r="E79" s="236"/>
      <c r="F79" s="2"/>
      <c r="G79" s="2"/>
      <c r="H79" s="2"/>
      <c r="I79" s="2"/>
      <c r="J79" s="2"/>
      <c r="K79" s="148"/>
    </row>
    <row r="80" spans="1:11" ht="25.2" customHeight="1" thickBot="1">
      <c r="A80" s="177" t="s">
        <v>72</v>
      </c>
      <c r="B80" s="51" t="s">
        <v>70</v>
      </c>
      <c r="C80" s="241"/>
      <c r="D80" s="241"/>
      <c r="E80" s="241"/>
      <c r="F80" s="2"/>
      <c r="G80" s="2"/>
      <c r="H80" s="2"/>
      <c r="I80" s="2"/>
      <c r="J80" s="2"/>
      <c r="K80" s="148"/>
    </row>
    <row r="81" spans="1:11" ht="25.2" customHeight="1" thickBot="1">
      <c r="A81" s="178" t="s">
        <v>73</v>
      </c>
      <c r="B81" s="62" t="s">
        <v>74</v>
      </c>
      <c r="C81" s="63">
        <f>+C75+C76+C77-C78-C79-C80</f>
        <v>0</v>
      </c>
      <c r="D81" s="63">
        <f t="shared" ref="D81:E81" si="1">+D75+D76+D77-D78-D79-D80</f>
        <v>0</v>
      </c>
      <c r="E81" s="63">
        <f t="shared" si="1"/>
        <v>0</v>
      </c>
      <c r="F81" s="2"/>
      <c r="G81" s="2"/>
      <c r="H81" s="2"/>
      <c r="I81" s="2"/>
      <c r="J81" s="2"/>
      <c r="K81" s="148"/>
    </row>
    <row r="82" spans="1:11" ht="25.2" customHeight="1">
      <c r="A82" s="179" t="s">
        <v>75</v>
      </c>
      <c r="B82" s="2"/>
      <c r="C82" s="2"/>
      <c r="D82" s="2"/>
      <c r="E82" s="2"/>
      <c r="F82" s="2"/>
      <c r="G82" s="2"/>
      <c r="H82" s="2"/>
      <c r="I82" s="2"/>
      <c r="J82" s="2"/>
      <c r="K82" s="148"/>
    </row>
    <row r="83" spans="1:11" ht="25.2" customHeight="1">
      <c r="A83" s="180" t="s">
        <v>76</v>
      </c>
      <c r="B83" s="2"/>
      <c r="C83" s="2"/>
      <c r="D83" s="2"/>
      <c r="E83" s="2"/>
      <c r="F83" s="2"/>
      <c r="G83" s="2"/>
      <c r="H83" s="2"/>
      <c r="I83" s="2"/>
      <c r="J83" s="2"/>
      <c r="K83" s="148"/>
    </row>
    <row r="84" spans="1:11" ht="25.2" customHeight="1">
      <c r="A84" s="3" t="s">
        <v>77</v>
      </c>
      <c r="B84" s="421"/>
      <c r="C84" s="3" t="s">
        <v>78</v>
      </c>
      <c r="D84" s="3"/>
      <c r="E84" s="421"/>
      <c r="F84" s="2"/>
      <c r="G84" s="2"/>
      <c r="H84" s="2"/>
      <c r="I84" s="2"/>
      <c r="J84" s="2"/>
      <c r="K84" s="148"/>
    </row>
    <row r="85" spans="1:11" ht="25.2" customHeight="1">
      <c r="A85" s="3"/>
      <c r="B85" s="152" t="s">
        <v>79</v>
      </c>
      <c r="C85" s="3"/>
      <c r="D85" s="3"/>
      <c r="E85" s="421"/>
      <c r="F85" s="2"/>
      <c r="G85" s="2"/>
      <c r="H85" s="2"/>
      <c r="I85" s="2"/>
      <c r="J85" s="2"/>
      <c r="K85" s="148"/>
    </row>
    <row r="86" spans="1:11" ht="19.95" customHeight="1">
      <c r="A86" s="611" t="s">
        <v>80</v>
      </c>
      <c r="B86" s="611"/>
      <c r="C86" s="611"/>
      <c r="D86" s="611"/>
      <c r="E86" s="611"/>
      <c r="F86" s="2"/>
      <c r="G86" s="2"/>
      <c r="H86" s="2"/>
      <c r="I86" s="2"/>
      <c r="J86" s="2"/>
      <c r="K86" s="148"/>
    </row>
    <row r="87" spans="1:11" ht="25.2" customHeight="1">
      <c r="A87" s="147"/>
      <c r="B87" s="2"/>
      <c r="C87" s="2"/>
      <c r="D87" s="2"/>
      <c r="E87" s="2"/>
      <c r="F87" s="2"/>
      <c r="G87" s="2"/>
      <c r="H87" s="2"/>
      <c r="I87" s="2"/>
      <c r="J87" s="2"/>
      <c r="K87" s="148"/>
    </row>
    <row r="88" spans="1:11" ht="25.2" customHeight="1">
      <c r="A88" s="147"/>
      <c r="B88" s="2"/>
      <c r="C88" s="2"/>
      <c r="D88" s="2"/>
      <c r="E88" s="2"/>
      <c r="F88" s="2"/>
      <c r="G88" s="2"/>
      <c r="H88" s="2"/>
      <c r="I88" s="2"/>
      <c r="J88" s="2"/>
      <c r="K88" s="148"/>
    </row>
    <row r="89" spans="1:11" ht="25.2" customHeight="1">
      <c r="A89" s="147"/>
      <c r="B89" s="2"/>
      <c r="C89" s="2"/>
      <c r="D89" s="2"/>
      <c r="E89" s="2"/>
      <c r="F89" s="2"/>
      <c r="G89" s="2"/>
      <c r="H89" s="2"/>
      <c r="I89" s="2"/>
      <c r="J89" s="2"/>
      <c r="K89" s="148"/>
    </row>
    <row r="90" spans="1:11" ht="25.2" customHeight="1">
      <c r="A90" s="147"/>
      <c r="B90" s="2"/>
      <c r="C90" s="2"/>
      <c r="D90" s="2"/>
      <c r="E90" s="2"/>
      <c r="F90" s="2"/>
      <c r="G90" s="2"/>
      <c r="H90" s="2"/>
      <c r="I90" s="2"/>
      <c r="J90" s="2"/>
      <c r="K90" s="148"/>
    </row>
    <row r="91" spans="1:11" ht="25.2" customHeight="1">
      <c r="A91" s="147"/>
      <c r="B91" s="2"/>
      <c r="C91" s="2"/>
      <c r="D91" s="2"/>
      <c r="E91" s="2"/>
      <c r="F91" s="2"/>
      <c r="G91" s="2"/>
      <c r="H91" s="2"/>
      <c r="I91" s="2"/>
      <c r="J91" s="2"/>
      <c r="K91" s="148"/>
    </row>
    <row r="92" spans="1:11" ht="25.2" customHeight="1">
      <c r="A92" s="147"/>
      <c r="B92" s="2"/>
      <c r="C92" s="2"/>
      <c r="D92" s="2"/>
      <c r="E92" s="2"/>
      <c r="F92" s="2"/>
      <c r="G92" s="2"/>
      <c r="H92" s="2"/>
      <c r="I92" s="2"/>
      <c r="J92" s="2"/>
      <c r="K92" s="148"/>
    </row>
    <row r="93" spans="1:11" ht="25.2" customHeight="1">
      <c r="A93" s="147"/>
      <c r="B93" s="2"/>
      <c r="C93" s="2"/>
      <c r="D93" s="2"/>
      <c r="E93" s="2"/>
      <c r="F93" s="2"/>
      <c r="G93" s="2"/>
      <c r="H93" s="2"/>
      <c r="I93" s="2"/>
      <c r="J93" s="2"/>
      <c r="K93" s="148"/>
    </row>
    <row r="94" spans="1:11" ht="25.2" customHeight="1">
      <c r="A94" s="147"/>
      <c r="B94" s="2"/>
      <c r="C94" s="2"/>
      <c r="D94" s="2"/>
      <c r="E94" s="2"/>
      <c r="F94" s="2"/>
      <c r="G94" s="2"/>
      <c r="H94" s="2"/>
      <c r="I94" s="2"/>
      <c r="J94" s="2"/>
      <c r="K94" s="148"/>
    </row>
    <row r="95" spans="1:11" ht="25.2" customHeight="1">
      <c r="A95" s="147"/>
      <c r="B95" s="2"/>
      <c r="C95" s="2"/>
      <c r="D95" s="2"/>
      <c r="E95" s="2"/>
      <c r="F95" s="2"/>
      <c r="G95" s="2"/>
      <c r="H95" s="2"/>
      <c r="I95" s="2"/>
      <c r="J95" s="2"/>
      <c r="K95" s="148"/>
    </row>
    <row r="96" spans="1:11" ht="25.2" customHeight="1">
      <c r="A96" s="147"/>
      <c r="B96" s="2"/>
      <c r="C96" s="2"/>
      <c r="D96" s="2"/>
      <c r="E96" s="2"/>
      <c r="F96" s="2"/>
      <c r="G96" s="2"/>
      <c r="H96" s="2"/>
      <c r="I96" s="2"/>
      <c r="J96" s="2"/>
      <c r="K96" s="148"/>
    </row>
    <row r="97" spans="1:11" ht="25.2" customHeight="1">
      <c r="A97" s="147"/>
      <c r="B97" s="2"/>
      <c r="C97" s="2"/>
      <c r="D97" s="2"/>
      <c r="E97" s="2"/>
      <c r="F97" s="2"/>
      <c r="G97" s="2"/>
      <c r="H97" s="2"/>
      <c r="I97" s="2"/>
      <c r="J97" s="2"/>
      <c r="K97" s="148"/>
    </row>
    <row r="98" spans="1:11" ht="18" customHeight="1">
      <c r="A98" s="149"/>
      <c r="B98" s="150"/>
      <c r="C98" s="150"/>
      <c r="D98" s="150"/>
      <c r="E98" s="150"/>
      <c r="F98" s="150"/>
      <c r="G98" s="150"/>
      <c r="H98" s="150"/>
      <c r="I98" s="150"/>
      <c r="J98" s="150"/>
      <c r="K98" s="151"/>
    </row>
  </sheetData>
  <sheetProtection algorithmName="SHA-512" hashValue="H/AC8ufNrws3/jQpvZ1JMa0M33mxWjGXGKWL0SEv9oyV6s/nCZ+Aw0LTEzYppBAUCqgTP0+mTColmXhdYP9caQ==" saltValue="bgEvDub2DXIFTeXiB7kwzA==" spinCount="100000" sheet="1" objects="1" scenarios="1"/>
  <mergeCells count="28">
    <mergeCell ref="C28:D28"/>
    <mergeCell ref="C39:D39"/>
    <mergeCell ref="C38:D38"/>
    <mergeCell ref="C31:D31"/>
    <mergeCell ref="C30:D30"/>
    <mergeCell ref="C29:D29"/>
    <mergeCell ref="C4:D4"/>
    <mergeCell ref="C5:D5"/>
    <mergeCell ref="C9:D9"/>
    <mergeCell ref="C8:D8"/>
    <mergeCell ref="C7:D7"/>
    <mergeCell ref="C6:D6"/>
    <mergeCell ref="A86:E86"/>
    <mergeCell ref="A43:E43"/>
    <mergeCell ref="C10:D10"/>
    <mergeCell ref="A72:E72"/>
    <mergeCell ref="A44:E44"/>
    <mergeCell ref="A11:E12"/>
    <mergeCell ref="A22:E23"/>
    <mergeCell ref="A32:E33"/>
    <mergeCell ref="A42:E42"/>
    <mergeCell ref="C21:D21"/>
    <mergeCell ref="C20:D20"/>
    <mergeCell ref="C19:D19"/>
    <mergeCell ref="C18:D18"/>
    <mergeCell ref="C17:D17"/>
    <mergeCell ref="C41:D41"/>
    <mergeCell ref="C40:D40"/>
  </mergeCells>
  <phoneticPr fontId="0" type="noConversion"/>
  <printOptions horizontalCentered="1" verticalCentered="1"/>
  <pageMargins left="0.51181102362204722" right="0.51181102362204722" top="0.51181102362204722" bottom="0.51181102362204722" header="0.51181102362204722" footer="0.31496062992125984"/>
  <pageSetup paperSize="9" scale="83" orientation="portrait" r:id="rId1"/>
  <headerFooter alignWithMargins="0"/>
  <rowBreaks count="1" manualBreakCount="1">
    <brk id="43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K99"/>
  <sheetViews>
    <sheetView view="pageBreakPreview" zoomScaleNormal="100" zoomScaleSheetLayoutView="100" workbookViewId="0">
      <selection activeCell="D2" sqref="D2"/>
    </sheetView>
  </sheetViews>
  <sheetFormatPr baseColWidth="10" defaultColWidth="10.90625" defaultRowHeight="15.6"/>
  <cols>
    <col min="1" max="3" width="10.90625" style="1"/>
    <col min="4" max="4" width="14.453125" style="1" customWidth="1"/>
    <col min="5" max="6" width="10.90625" style="1"/>
    <col min="7" max="7" width="4.36328125" style="1" customWidth="1"/>
    <col min="8" max="8" width="10.90625" style="1" customWidth="1"/>
    <col min="9" max="16384" width="10.90625" style="1"/>
  </cols>
  <sheetData>
    <row r="1" spans="1:11" ht="21">
      <c r="A1" s="638" t="s">
        <v>128</v>
      </c>
      <c r="B1" s="639"/>
      <c r="C1" s="639"/>
      <c r="D1" s="639"/>
      <c r="E1" s="639"/>
      <c r="F1" s="639"/>
      <c r="G1" s="640"/>
    </row>
    <row r="2" spans="1:11" ht="18">
      <c r="A2" s="101"/>
      <c r="B2" s="102"/>
      <c r="C2" s="103" t="s">
        <v>224</v>
      </c>
      <c r="D2" s="427">
        <f>'PAGE DE GARDE'!K20</f>
        <v>0</v>
      </c>
      <c r="E2" s="424"/>
      <c r="F2" s="102"/>
      <c r="G2" s="104"/>
    </row>
    <row r="3" spans="1:11" ht="8.4" customHeight="1"/>
    <row r="4" spans="1:11">
      <c r="A4" s="97" t="s">
        <v>130</v>
      </c>
      <c r="B4" s="98" t="s">
        <v>135</v>
      </c>
      <c r="C4" s="269"/>
      <c r="D4" s="273"/>
      <c r="E4" s="272" t="s">
        <v>131</v>
      </c>
      <c r="F4" s="670"/>
      <c r="G4" s="671"/>
    </row>
    <row r="5" spans="1:11">
      <c r="A5" s="108" t="s">
        <v>133</v>
      </c>
      <c r="B5" s="94" t="s">
        <v>134</v>
      </c>
      <c r="C5" s="93"/>
      <c r="D5" s="93"/>
      <c r="E5" s="93" t="s">
        <v>144</v>
      </c>
      <c r="F5" s="93"/>
      <c r="G5" s="266"/>
    </row>
    <row r="6" spans="1:11" s="88" customFormat="1">
      <c r="A6" s="109" t="s">
        <v>129</v>
      </c>
      <c r="B6" s="99" t="s">
        <v>132</v>
      </c>
      <c r="C6" s="99"/>
      <c r="D6" s="99"/>
      <c r="E6" s="99"/>
      <c r="F6" s="99"/>
      <c r="G6" s="100"/>
    </row>
    <row r="7" spans="1:11" ht="9.6" customHeight="1"/>
    <row r="8" spans="1:11" ht="9.6" customHeight="1">
      <c r="A8" s="107"/>
      <c r="B8" s="107"/>
      <c r="C8" s="107"/>
      <c r="D8" s="270"/>
      <c r="E8" s="107"/>
      <c r="F8" s="107"/>
      <c r="G8" s="107"/>
    </row>
    <row r="9" spans="1:11" s="92" customFormat="1" ht="14.4">
      <c r="A9" s="96" t="s">
        <v>119</v>
      </c>
      <c r="B9" s="90"/>
      <c r="C9" s="90"/>
      <c r="D9" s="271" t="s">
        <v>223</v>
      </c>
      <c r="E9" s="91" t="s">
        <v>120</v>
      </c>
      <c r="F9" s="642" t="s">
        <v>121</v>
      </c>
      <c r="G9" s="643"/>
    </row>
    <row r="10" spans="1:11" s="89" customFormat="1" ht="15.75" customHeight="1">
      <c r="A10" s="660" t="s">
        <v>122</v>
      </c>
      <c r="B10" s="661"/>
      <c r="C10" s="662"/>
      <c r="D10" s="666"/>
      <c r="E10" s="666"/>
      <c r="F10" s="646"/>
      <c r="G10" s="647"/>
    </row>
    <row r="11" spans="1:11" s="89" customFormat="1" ht="7.2" customHeight="1">
      <c r="A11" s="663"/>
      <c r="B11" s="664"/>
      <c r="C11" s="665"/>
      <c r="D11" s="667"/>
      <c r="E11" s="667"/>
      <c r="F11" s="648"/>
      <c r="G11" s="649"/>
    </row>
    <row r="12" spans="1:11" s="140" customFormat="1" ht="16.2" customHeight="1">
      <c r="A12" s="657"/>
      <c r="B12" s="658"/>
      <c r="C12" s="659"/>
      <c r="D12" s="397"/>
      <c r="E12" s="398"/>
      <c r="F12" s="644" t="str">
        <f>IF(D12="","",E12*D12)</f>
        <v/>
      </c>
      <c r="G12" s="645"/>
    </row>
    <row r="13" spans="1:11" s="141" customFormat="1" ht="16.2" customHeight="1">
      <c r="A13" s="657"/>
      <c r="B13" s="658"/>
      <c r="C13" s="659"/>
      <c r="D13" s="399"/>
      <c r="E13" s="400"/>
      <c r="F13" s="650" t="str">
        <f t="shared" ref="F13:F19" si="0">IF(D13="","",E13*D13)</f>
        <v/>
      </c>
      <c r="G13" s="651"/>
      <c r="K13" s="425"/>
    </row>
    <row r="14" spans="1:11" s="141" customFormat="1" ht="16.2" customHeight="1">
      <c r="A14" s="657"/>
      <c r="B14" s="658"/>
      <c r="C14" s="659"/>
      <c r="D14" s="399"/>
      <c r="E14" s="400"/>
      <c r="F14" s="650" t="str">
        <f t="shared" si="0"/>
        <v/>
      </c>
      <c r="G14" s="651"/>
      <c r="H14" s="154"/>
      <c r="I14" s="154"/>
      <c r="J14" s="154"/>
      <c r="K14" s="425"/>
    </row>
    <row r="15" spans="1:11" s="141" customFormat="1" ht="16.2" customHeight="1">
      <c r="A15" s="657"/>
      <c r="B15" s="658"/>
      <c r="C15" s="659"/>
      <c r="D15" s="401"/>
      <c r="E15" s="402"/>
      <c r="F15" s="650" t="str">
        <f t="shared" si="0"/>
        <v/>
      </c>
      <c r="G15" s="651"/>
    </row>
    <row r="16" spans="1:11" s="141" customFormat="1" ht="16.2" customHeight="1">
      <c r="A16" s="657"/>
      <c r="B16" s="658"/>
      <c r="C16" s="659"/>
      <c r="D16" s="401"/>
      <c r="E16" s="402"/>
      <c r="F16" s="650" t="str">
        <f t="shared" si="0"/>
        <v/>
      </c>
      <c r="G16" s="651"/>
    </row>
    <row r="17" spans="1:10" s="141" customFormat="1" ht="16.2" customHeight="1">
      <c r="A17" s="657"/>
      <c r="B17" s="658"/>
      <c r="C17" s="659"/>
      <c r="D17" s="401"/>
      <c r="E17" s="402"/>
      <c r="F17" s="650" t="str">
        <f t="shared" si="0"/>
        <v/>
      </c>
      <c r="G17" s="651"/>
    </row>
    <row r="18" spans="1:10" s="141" customFormat="1" ht="16.2" customHeight="1">
      <c r="A18" s="657"/>
      <c r="B18" s="658"/>
      <c r="C18" s="659"/>
      <c r="D18" s="399"/>
      <c r="E18" s="400"/>
      <c r="F18" s="650" t="str">
        <f t="shared" si="0"/>
        <v/>
      </c>
      <c r="G18" s="651"/>
      <c r="H18" s="154"/>
      <c r="I18" s="154"/>
      <c r="J18" s="154"/>
    </row>
    <row r="19" spans="1:10" s="142" customFormat="1" ht="16.2" customHeight="1">
      <c r="A19" s="654"/>
      <c r="B19" s="655"/>
      <c r="C19" s="656"/>
      <c r="D19" s="403"/>
      <c r="E19" s="404"/>
      <c r="F19" s="650" t="str">
        <f t="shared" si="0"/>
        <v/>
      </c>
      <c r="G19" s="651"/>
      <c r="H19" s="157"/>
      <c r="I19" s="157"/>
      <c r="J19" s="157"/>
    </row>
    <row r="20" spans="1:10" s="89" customFormat="1" ht="14.4">
      <c r="A20" s="660" t="s">
        <v>123</v>
      </c>
      <c r="B20" s="661"/>
      <c r="C20" s="661"/>
      <c r="D20" s="668"/>
      <c r="E20" s="666"/>
      <c r="F20" s="646"/>
      <c r="G20" s="647"/>
      <c r="H20" s="158"/>
      <c r="I20" s="158"/>
      <c r="J20" s="158"/>
    </row>
    <row r="21" spans="1:10" s="89" customFormat="1" ht="7.95" customHeight="1">
      <c r="A21" s="663"/>
      <c r="B21" s="664"/>
      <c r="C21" s="664"/>
      <c r="D21" s="669"/>
      <c r="E21" s="667"/>
      <c r="F21" s="648"/>
      <c r="G21" s="649"/>
    </row>
    <row r="22" spans="1:10" s="140" customFormat="1" ht="16.2" customHeight="1">
      <c r="A22" s="657"/>
      <c r="B22" s="658"/>
      <c r="C22" s="659"/>
      <c r="D22" s="405"/>
      <c r="E22" s="398"/>
      <c r="F22" s="650" t="str">
        <f t="shared" ref="F22:F29" si="1">IF(D22="","",E22*D22)</f>
        <v/>
      </c>
      <c r="G22" s="651"/>
    </row>
    <row r="23" spans="1:10" s="141" customFormat="1" ht="16.2" customHeight="1">
      <c r="A23" s="657"/>
      <c r="B23" s="658"/>
      <c r="C23" s="659"/>
      <c r="D23" s="422"/>
      <c r="E23" s="425"/>
      <c r="F23" s="650" t="str">
        <f t="shared" si="1"/>
        <v/>
      </c>
      <c r="G23" s="651"/>
    </row>
    <row r="24" spans="1:10" s="141" customFormat="1" ht="16.2" customHeight="1">
      <c r="A24" s="657"/>
      <c r="B24" s="658"/>
      <c r="C24" s="659"/>
      <c r="D24" s="425"/>
      <c r="E24" s="402"/>
      <c r="F24" s="650" t="str">
        <f t="shared" si="1"/>
        <v/>
      </c>
      <c r="G24" s="651"/>
    </row>
    <row r="25" spans="1:10" s="141" customFormat="1" ht="16.2" customHeight="1">
      <c r="A25" s="657"/>
      <c r="B25" s="658"/>
      <c r="C25" s="659"/>
      <c r="D25" s="422"/>
      <c r="E25" s="402"/>
      <c r="F25" s="650" t="str">
        <f t="shared" si="1"/>
        <v/>
      </c>
      <c r="G25" s="651"/>
    </row>
    <row r="26" spans="1:10" s="141" customFormat="1" ht="16.2" customHeight="1">
      <c r="A26" s="657"/>
      <c r="B26" s="658"/>
      <c r="C26" s="659"/>
      <c r="D26" s="422"/>
      <c r="E26" s="400"/>
      <c r="F26" s="650" t="str">
        <f t="shared" si="1"/>
        <v/>
      </c>
      <c r="G26" s="651"/>
    </row>
    <row r="27" spans="1:10" s="141" customFormat="1" ht="16.2" customHeight="1">
      <c r="A27" s="657"/>
      <c r="B27" s="658"/>
      <c r="C27" s="659"/>
      <c r="D27" s="422"/>
      <c r="E27" s="425"/>
      <c r="F27" s="650" t="str">
        <f t="shared" si="1"/>
        <v/>
      </c>
      <c r="G27" s="651"/>
    </row>
    <row r="28" spans="1:10" s="141" customFormat="1" ht="16.2" customHeight="1">
      <c r="A28" s="657"/>
      <c r="B28" s="658"/>
      <c r="C28" s="659"/>
      <c r="D28" s="422"/>
      <c r="E28" s="402"/>
      <c r="F28" s="650" t="str">
        <f t="shared" si="1"/>
        <v/>
      </c>
      <c r="G28" s="651"/>
    </row>
    <row r="29" spans="1:10" s="142" customFormat="1" ht="16.2" customHeight="1">
      <c r="A29" s="654"/>
      <c r="B29" s="655"/>
      <c r="C29" s="656"/>
      <c r="D29" s="423"/>
      <c r="E29" s="406"/>
      <c r="F29" s="650" t="str">
        <f t="shared" si="1"/>
        <v/>
      </c>
      <c r="G29" s="651"/>
    </row>
    <row r="30" spans="1:10" s="89" customFormat="1" ht="14.4">
      <c r="A30" s="660" t="s">
        <v>124</v>
      </c>
      <c r="B30" s="661"/>
      <c r="C30" s="662"/>
      <c r="D30" s="666"/>
      <c r="E30" s="666"/>
      <c r="F30" s="646"/>
      <c r="G30" s="647"/>
    </row>
    <row r="31" spans="1:10" s="89" customFormat="1" ht="6" customHeight="1">
      <c r="A31" s="663"/>
      <c r="B31" s="664"/>
      <c r="C31" s="665"/>
      <c r="D31" s="667"/>
      <c r="E31" s="667"/>
      <c r="F31" s="648"/>
      <c r="G31" s="649"/>
    </row>
    <row r="32" spans="1:10" s="140" customFormat="1" ht="14.4">
      <c r="A32" s="657"/>
      <c r="B32" s="658"/>
      <c r="C32" s="659"/>
      <c r="D32" s="397"/>
      <c r="E32" s="398"/>
      <c r="F32" s="650" t="str">
        <f t="shared" ref="F32:F40" si="2">IF(D32="","",E32*D32)</f>
        <v/>
      </c>
      <c r="G32" s="651"/>
    </row>
    <row r="33" spans="1:7" s="141" customFormat="1" ht="14.4">
      <c r="A33" s="657"/>
      <c r="B33" s="658"/>
      <c r="C33" s="659"/>
      <c r="D33" s="399"/>
      <c r="E33" s="402"/>
      <c r="F33" s="650" t="str">
        <f t="shared" si="2"/>
        <v/>
      </c>
      <c r="G33" s="651"/>
    </row>
    <row r="34" spans="1:7" s="141" customFormat="1" ht="14.4">
      <c r="A34" s="657"/>
      <c r="B34" s="658"/>
      <c r="C34" s="659"/>
      <c r="D34" s="399"/>
      <c r="E34" s="402"/>
      <c r="F34" s="650" t="str">
        <f t="shared" si="2"/>
        <v/>
      </c>
      <c r="G34" s="651"/>
    </row>
    <row r="35" spans="1:7" s="141" customFormat="1" ht="14.4">
      <c r="A35" s="657"/>
      <c r="B35" s="658"/>
      <c r="C35" s="659"/>
      <c r="D35" s="401"/>
      <c r="E35" s="402"/>
      <c r="F35" s="650" t="str">
        <f t="shared" si="2"/>
        <v/>
      </c>
      <c r="G35" s="651"/>
    </row>
    <row r="36" spans="1:7" s="141" customFormat="1" ht="14.4">
      <c r="A36" s="657"/>
      <c r="B36" s="658"/>
      <c r="C36" s="659"/>
      <c r="D36" s="401"/>
      <c r="E36" s="402"/>
      <c r="F36" s="650" t="str">
        <f t="shared" si="2"/>
        <v/>
      </c>
      <c r="G36" s="651"/>
    </row>
    <row r="37" spans="1:7" s="141" customFormat="1" ht="14.4">
      <c r="A37" s="657"/>
      <c r="B37" s="658"/>
      <c r="C37" s="659"/>
      <c r="D37" s="401"/>
      <c r="E37" s="402"/>
      <c r="F37" s="650" t="str">
        <f t="shared" si="2"/>
        <v/>
      </c>
      <c r="G37" s="651"/>
    </row>
    <row r="38" spans="1:7" s="141" customFormat="1" ht="14.4">
      <c r="A38" s="657"/>
      <c r="B38" s="658"/>
      <c r="C38" s="659"/>
      <c r="D38" s="399"/>
      <c r="E38" s="402"/>
      <c r="F38" s="650" t="str">
        <f t="shared" si="2"/>
        <v/>
      </c>
      <c r="G38" s="651"/>
    </row>
    <row r="39" spans="1:7" s="141" customFormat="1" ht="14.4">
      <c r="A39" s="657"/>
      <c r="B39" s="658"/>
      <c r="C39" s="659"/>
      <c r="D39" s="399"/>
      <c r="E39" s="402"/>
      <c r="F39" s="650" t="str">
        <f t="shared" si="2"/>
        <v/>
      </c>
      <c r="G39" s="651"/>
    </row>
    <row r="40" spans="1:7" s="142" customFormat="1" ht="14.4">
      <c r="A40" s="657"/>
      <c r="B40" s="658"/>
      <c r="C40" s="659"/>
      <c r="D40" s="399"/>
      <c r="E40" s="406"/>
      <c r="F40" s="650" t="str">
        <f t="shared" si="2"/>
        <v/>
      </c>
      <c r="G40" s="651"/>
    </row>
    <row r="41" spans="1:7" s="89" customFormat="1" ht="14.4">
      <c r="A41" s="660" t="s">
        <v>125</v>
      </c>
      <c r="B41" s="661"/>
      <c r="C41" s="662"/>
      <c r="D41" s="666"/>
      <c r="E41" s="666"/>
      <c r="F41" s="646"/>
      <c r="G41" s="647"/>
    </row>
    <row r="42" spans="1:7" s="89" customFormat="1" ht="7.95" customHeight="1">
      <c r="A42" s="663"/>
      <c r="B42" s="664"/>
      <c r="C42" s="665"/>
      <c r="D42" s="667"/>
      <c r="E42" s="667"/>
      <c r="F42" s="648"/>
      <c r="G42" s="649"/>
    </row>
    <row r="43" spans="1:7" s="140" customFormat="1" ht="16.2" customHeight="1">
      <c r="A43" s="657"/>
      <c r="B43" s="658"/>
      <c r="C43" s="659"/>
      <c r="D43" s="397"/>
      <c r="E43" s="398"/>
      <c r="F43" s="650" t="str">
        <f t="shared" ref="F43:F50" si="3">IF(D43="","",E43*D43)</f>
        <v/>
      </c>
      <c r="G43" s="651"/>
    </row>
    <row r="44" spans="1:7" s="141" customFormat="1" ht="16.2" customHeight="1">
      <c r="A44" s="657"/>
      <c r="B44" s="658"/>
      <c r="C44" s="659"/>
      <c r="D44" s="399"/>
      <c r="E44" s="402"/>
      <c r="F44" s="650" t="str">
        <f t="shared" si="3"/>
        <v/>
      </c>
      <c r="G44" s="651"/>
    </row>
    <row r="45" spans="1:7" s="141" customFormat="1" ht="16.2" customHeight="1">
      <c r="A45" s="657"/>
      <c r="B45" s="658"/>
      <c r="C45" s="659"/>
      <c r="D45" s="399"/>
      <c r="E45" s="402"/>
      <c r="F45" s="650" t="str">
        <f t="shared" si="3"/>
        <v/>
      </c>
      <c r="G45" s="651"/>
    </row>
    <row r="46" spans="1:7" s="141" customFormat="1" ht="16.2" customHeight="1">
      <c r="A46" s="657"/>
      <c r="B46" s="658"/>
      <c r="C46" s="659"/>
      <c r="D46" s="401"/>
      <c r="E46" s="407"/>
      <c r="F46" s="650" t="str">
        <f t="shared" si="3"/>
        <v/>
      </c>
      <c r="G46" s="651"/>
    </row>
    <row r="47" spans="1:7" s="141" customFormat="1" ht="16.2" customHeight="1">
      <c r="A47" s="657"/>
      <c r="B47" s="658"/>
      <c r="C47" s="659"/>
      <c r="D47" s="401"/>
      <c r="E47" s="402"/>
      <c r="F47" s="650" t="str">
        <f t="shared" si="3"/>
        <v/>
      </c>
      <c r="G47" s="651"/>
    </row>
    <row r="48" spans="1:7" s="141" customFormat="1" ht="16.2" customHeight="1">
      <c r="A48" s="657"/>
      <c r="B48" s="658"/>
      <c r="C48" s="659"/>
      <c r="D48" s="401"/>
      <c r="E48" s="407"/>
      <c r="F48" s="650" t="str">
        <f t="shared" si="3"/>
        <v/>
      </c>
      <c r="G48" s="651"/>
    </row>
    <row r="49" spans="1:10" s="141" customFormat="1" ht="16.2" customHeight="1">
      <c r="A49" s="657"/>
      <c r="B49" s="658"/>
      <c r="C49" s="659"/>
      <c r="D49" s="399"/>
      <c r="E49" s="407"/>
      <c r="F49" s="650" t="str">
        <f t="shared" si="3"/>
        <v/>
      </c>
      <c r="G49" s="651"/>
    </row>
    <row r="50" spans="1:10" s="142" customFormat="1" ht="16.2" customHeight="1" thickBot="1">
      <c r="A50" s="654"/>
      <c r="B50" s="655"/>
      <c r="C50" s="656"/>
      <c r="D50" s="408"/>
      <c r="E50" s="409"/>
      <c r="F50" s="650" t="str">
        <f t="shared" si="3"/>
        <v/>
      </c>
      <c r="G50" s="651"/>
    </row>
    <row r="51" spans="1:10" s="89" customFormat="1" ht="18.600000000000001" thickBot="1">
      <c r="A51" s="139"/>
      <c r="B51" s="95"/>
      <c r="C51" s="95"/>
      <c r="D51" s="105" t="s">
        <v>126</v>
      </c>
      <c r="E51" s="114"/>
      <c r="F51" s="652">
        <f>SUM(F10:G50)</f>
        <v>0</v>
      </c>
      <c r="G51" s="653"/>
    </row>
    <row r="52" spans="1:10" s="106" customFormat="1" ht="20.399999999999999" customHeight="1">
      <c r="A52" s="641" t="s">
        <v>127</v>
      </c>
      <c r="B52" s="641"/>
      <c r="C52" s="641"/>
      <c r="D52" s="641"/>
      <c r="E52" s="641"/>
      <c r="F52" s="641"/>
      <c r="G52" s="641"/>
    </row>
    <row r="53" spans="1:10" s="2" customFormat="1"/>
    <row r="54" spans="1:10" s="2" customFormat="1"/>
    <row r="55" spans="1:10" s="2" customFormat="1"/>
    <row r="56" spans="1:10" s="2" customFormat="1"/>
    <row r="57" spans="1:10" s="2" customFormat="1"/>
    <row r="58" spans="1:10" s="2" customFormat="1">
      <c r="A58" s="144"/>
      <c r="B58" s="145"/>
      <c r="C58" s="145"/>
      <c r="D58" s="145"/>
      <c r="E58" s="145"/>
      <c r="F58" s="145"/>
      <c r="G58" s="145"/>
      <c r="H58" s="145"/>
      <c r="I58" s="145"/>
      <c r="J58" s="145"/>
    </row>
    <row r="59" spans="1:10" s="2" customFormat="1">
      <c r="A59" s="147"/>
      <c r="B59" s="156"/>
      <c r="C59" s="156"/>
      <c r="D59" s="156"/>
      <c r="E59" s="156"/>
      <c r="F59" s="156"/>
      <c r="G59" s="156"/>
    </row>
    <row r="60" spans="1:10" s="2" customFormat="1">
      <c r="A60" s="147"/>
    </row>
    <row r="61" spans="1:10" s="2" customFormat="1">
      <c r="A61" s="147"/>
    </row>
    <row r="62" spans="1:10" s="2" customFormat="1">
      <c r="A62" s="147"/>
    </row>
    <row r="63" spans="1:10" s="2" customFormat="1">
      <c r="A63" s="147"/>
    </row>
    <row r="64" spans="1:10" s="2" customFormat="1">
      <c r="A64" s="147"/>
    </row>
    <row r="65" spans="1:10" s="2" customFormat="1">
      <c r="A65" s="147"/>
    </row>
    <row r="66" spans="1:10" s="2" customFormat="1">
      <c r="A66" s="147"/>
      <c r="E66" s="156"/>
      <c r="F66" s="156"/>
      <c r="G66" s="156"/>
      <c r="H66" s="156"/>
      <c r="I66" s="156"/>
      <c r="J66" s="156"/>
    </row>
    <row r="67" spans="1:10" s="2" customFormat="1">
      <c r="A67" s="147"/>
    </row>
    <row r="68" spans="1:10" s="2" customFormat="1">
      <c r="A68" s="147"/>
      <c r="B68" s="156"/>
      <c r="C68" s="156"/>
      <c r="D68" s="156"/>
      <c r="E68" s="156"/>
      <c r="F68" s="156"/>
      <c r="G68" s="156"/>
    </row>
    <row r="69" spans="1:10" s="2" customFormat="1">
      <c r="A69" s="147"/>
    </row>
    <row r="70" spans="1:10" s="2" customFormat="1">
      <c r="A70" s="147"/>
    </row>
    <row r="71" spans="1:10" s="2" customFormat="1">
      <c r="A71" s="147"/>
    </row>
    <row r="72" spans="1:10" s="2" customFormat="1">
      <c r="A72" s="147"/>
      <c r="E72" s="156"/>
      <c r="F72" s="156"/>
      <c r="G72" s="156"/>
      <c r="H72" s="156"/>
      <c r="I72" s="156"/>
      <c r="J72" s="156"/>
    </row>
    <row r="73" spans="1:10" s="2" customFormat="1">
      <c r="A73" s="147"/>
    </row>
    <row r="74" spans="1:10">
      <c r="A74" s="147"/>
      <c r="B74" s="2"/>
      <c r="C74" s="2"/>
      <c r="D74" s="2"/>
      <c r="E74" s="2"/>
      <c r="F74" s="2"/>
      <c r="G74" s="2"/>
      <c r="H74" s="2"/>
      <c r="I74" s="2"/>
      <c r="J74" s="2"/>
    </row>
    <row r="75" spans="1:10">
      <c r="A75" s="147"/>
      <c r="B75" s="2"/>
      <c r="C75" s="2"/>
      <c r="D75" s="2"/>
      <c r="E75" s="2"/>
      <c r="F75" s="2"/>
      <c r="G75" s="2"/>
      <c r="H75" s="2"/>
      <c r="I75" s="2"/>
      <c r="J75" s="2"/>
    </row>
    <row r="76" spans="1:10">
      <c r="A76" s="147"/>
      <c r="B76" s="2"/>
      <c r="C76" s="2"/>
      <c r="D76" s="2"/>
      <c r="E76" s="2"/>
      <c r="F76" s="2"/>
      <c r="G76" s="2"/>
      <c r="H76" s="2"/>
      <c r="I76" s="2"/>
      <c r="J76" s="2"/>
    </row>
    <row r="77" spans="1:10">
      <c r="A77" s="147"/>
      <c r="B77" s="156"/>
      <c r="C77" s="156"/>
      <c r="D77" s="156"/>
      <c r="E77" s="156"/>
      <c r="F77" s="156"/>
      <c r="G77" s="156"/>
      <c r="H77" s="2"/>
      <c r="I77" s="2"/>
      <c r="J77" s="2"/>
    </row>
    <row r="78" spans="1:10">
      <c r="A78" s="147"/>
      <c r="B78" s="2"/>
      <c r="C78" s="2"/>
      <c r="D78" s="2"/>
      <c r="E78" s="2"/>
      <c r="F78" s="2"/>
      <c r="G78" s="2"/>
      <c r="H78" s="2"/>
      <c r="I78" s="2"/>
      <c r="J78" s="2"/>
    </row>
    <row r="79" spans="1:10">
      <c r="A79" s="147"/>
      <c r="B79" s="2"/>
      <c r="C79" s="2"/>
      <c r="D79" s="2"/>
      <c r="E79" s="2"/>
      <c r="F79" s="2"/>
      <c r="G79" s="2"/>
      <c r="H79" s="2"/>
      <c r="I79" s="2"/>
      <c r="J79" s="2"/>
    </row>
    <row r="80" spans="1:10">
      <c r="A80" s="147"/>
      <c r="B80" s="2"/>
      <c r="C80" s="2"/>
      <c r="D80" s="2"/>
      <c r="E80" s="2"/>
      <c r="F80" s="2"/>
      <c r="G80" s="2"/>
      <c r="H80" s="2"/>
      <c r="I80" s="2"/>
      <c r="J80" s="2"/>
    </row>
    <row r="81" spans="1:10">
      <c r="A81" s="147"/>
      <c r="B81" s="2"/>
      <c r="C81" s="2"/>
      <c r="D81" s="2"/>
      <c r="E81" s="2"/>
      <c r="F81" s="2"/>
      <c r="G81" s="2"/>
      <c r="H81" s="2"/>
      <c r="I81" s="2"/>
      <c r="J81" s="2"/>
    </row>
    <row r="82" spans="1:10">
      <c r="A82" s="147"/>
      <c r="B82" s="2"/>
      <c r="C82" s="2"/>
      <c r="D82" s="2"/>
      <c r="E82" s="2"/>
      <c r="F82" s="2"/>
      <c r="G82" s="2"/>
      <c r="H82" s="2"/>
      <c r="I82" s="2"/>
      <c r="J82" s="2"/>
    </row>
    <row r="83" spans="1:10">
      <c r="A83" s="147"/>
      <c r="B83" s="2"/>
      <c r="C83" s="2"/>
      <c r="D83" s="2"/>
      <c r="E83" s="2"/>
      <c r="F83" s="2"/>
      <c r="G83" s="2"/>
      <c r="H83" s="2"/>
      <c r="I83" s="2"/>
      <c r="J83" s="2"/>
    </row>
    <row r="84" spans="1:10">
      <c r="A84" s="147"/>
      <c r="B84" s="2"/>
      <c r="C84" s="2"/>
      <c r="D84" s="2"/>
      <c r="E84" s="2"/>
      <c r="F84" s="2"/>
      <c r="G84" s="2"/>
      <c r="H84" s="2"/>
      <c r="I84" s="2"/>
      <c r="J84" s="2"/>
    </row>
    <row r="85" spans="1:10">
      <c r="A85" s="147"/>
      <c r="B85" s="2"/>
      <c r="C85" s="2"/>
      <c r="D85" s="2"/>
      <c r="E85" s="2"/>
      <c r="F85" s="2"/>
      <c r="G85" s="2"/>
      <c r="H85" s="2"/>
      <c r="I85" s="2"/>
      <c r="J85" s="2"/>
    </row>
    <row r="86" spans="1:10">
      <c r="A86" s="147"/>
      <c r="B86" s="2"/>
      <c r="C86" s="2"/>
      <c r="D86" s="2"/>
      <c r="E86" s="2"/>
      <c r="F86" s="2"/>
      <c r="G86" s="2"/>
      <c r="H86" s="2"/>
      <c r="I86" s="2"/>
      <c r="J86" s="2"/>
    </row>
    <row r="87" spans="1:10">
      <c r="A87" s="147"/>
      <c r="B87" s="2"/>
      <c r="C87" s="2"/>
      <c r="D87" s="2"/>
      <c r="E87" s="2"/>
      <c r="F87" s="2"/>
      <c r="G87" s="2"/>
      <c r="H87" s="2"/>
      <c r="I87" s="2"/>
      <c r="J87" s="2"/>
    </row>
    <row r="88" spans="1:10">
      <c r="A88" s="147"/>
      <c r="B88" s="2"/>
      <c r="C88" s="2"/>
      <c r="D88" s="2"/>
      <c r="E88" s="2"/>
      <c r="F88" s="2"/>
      <c r="G88" s="2"/>
      <c r="H88" s="2"/>
      <c r="I88" s="2"/>
      <c r="J88" s="2"/>
    </row>
    <row r="89" spans="1:10">
      <c r="A89" s="147"/>
      <c r="B89" s="2"/>
      <c r="C89" s="2"/>
      <c r="D89" s="2"/>
      <c r="E89" s="2"/>
      <c r="F89" s="2"/>
      <c r="G89" s="2"/>
      <c r="H89" s="2"/>
      <c r="I89" s="2"/>
      <c r="J89" s="2"/>
    </row>
    <row r="90" spans="1:10">
      <c r="A90" s="147"/>
      <c r="B90" s="2"/>
      <c r="C90" s="2"/>
      <c r="D90" s="2"/>
      <c r="E90" s="2"/>
      <c r="F90" s="2"/>
      <c r="G90" s="2"/>
      <c r="H90" s="2"/>
      <c r="I90" s="2"/>
      <c r="J90" s="2"/>
    </row>
    <row r="91" spans="1:10">
      <c r="A91" s="147"/>
      <c r="B91" s="2"/>
      <c r="C91" s="2"/>
      <c r="D91" s="2"/>
      <c r="E91" s="2"/>
      <c r="F91" s="2"/>
      <c r="G91" s="2"/>
      <c r="H91" s="2"/>
      <c r="I91" s="2"/>
      <c r="J91" s="2"/>
    </row>
    <row r="92" spans="1:10">
      <c r="A92" s="147"/>
      <c r="B92" s="2"/>
      <c r="C92" s="2"/>
      <c r="D92" s="2"/>
      <c r="E92" s="2"/>
      <c r="F92" s="2"/>
      <c r="G92" s="2"/>
      <c r="H92" s="2"/>
      <c r="I92" s="2"/>
      <c r="J92" s="2"/>
    </row>
    <row r="93" spans="1:10">
      <c r="A93" s="147"/>
      <c r="B93" s="2"/>
      <c r="C93" s="2"/>
      <c r="D93" s="2"/>
      <c r="E93" s="2"/>
      <c r="F93" s="2"/>
      <c r="G93" s="2"/>
      <c r="H93" s="2"/>
      <c r="I93" s="2"/>
      <c r="J93" s="2"/>
    </row>
    <row r="94" spans="1:10">
      <c r="A94" s="147"/>
      <c r="B94" s="2"/>
      <c r="C94" s="2"/>
      <c r="D94" s="2"/>
      <c r="E94" s="2"/>
      <c r="F94" s="2"/>
      <c r="G94" s="2"/>
      <c r="H94" s="2"/>
      <c r="I94" s="2"/>
      <c r="J94" s="2"/>
    </row>
    <row r="95" spans="1:10">
      <c r="A95" s="147"/>
      <c r="B95" s="2"/>
      <c r="C95" s="2"/>
      <c r="D95" s="2"/>
      <c r="E95" s="2"/>
      <c r="F95" s="2"/>
      <c r="G95" s="2"/>
      <c r="H95" s="2"/>
      <c r="I95" s="2"/>
      <c r="J95" s="2"/>
    </row>
    <row r="96" spans="1:10">
      <c r="A96" s="147"/>
      <c r="B96" s="2"/>
      <c r="C96" s="2"/>
      <c r="D96" s="2"/>
      <c r="E96" s="2"/>
      <c r="F96" s="2"/>
      <c r="G96" s="2"/>
      <c r="H96" s="2"/>
      <c r="I96" s="2"/>
      <c r="J96" s="2"/>
    </row>
    <row r="97" spans="1:10">
      <c r="A97" s="147"/>
      <c r="B97" s="2"/>
      <c r="C97" s="2"/>
      <c r="D97" s="2"/>
      <c r="E97" s="2"/>
      <c r="F97" s="2"/>
      <c r="G97" s="2"/>
      <c r="H97" s="2"/>
      <c r="I97" s="2"/>
      <c r="J97" s="2"/>
    </row>
    <row r="98" spans="1:10">
      <c r="A98" s="147"/>
      <c r="B98" s="2"/>
      <c r="C98" s="2"/>
      <c r="D98" s="2"/>
      <c r="E98" s="2"/>
      <c r="F98" s="2"/>
      <c r="G98" s="2"/>
      <c r="H98" s="2"/>
      <c r="I98" s="2"/>
      <c r="J98" s="2"/>
    </row>
    <row r="99" spans="1:10">
      <c r="A99" s="149"/>
      <c r="B99" s="150"/>
      <c r="C99" s="150"/>
      <c r="D99" s="150"/>
      <c r="E99" s="150"/>
      <c r="F99" s="150"/>
      <c r="G99" s="150"/>
      <c r="H99" s="150"/>
      <c r="I99" s="150"/>
      <c r="J99" s="150"/>
    </row>
  </sheetData>
  <sheetProtection algorithmName="SHA-512" hashValue="Xx2tc972V74rOVZ7QUyQLTJTb0A8JaAJsR3yDeOm1Dhexlh485XtlnUp0adfukjGaqNpwVjFgtlhWuyEF+AlFQ==" saltValue="IClCwCe9S45ETBYsRrBzXg==" spinCount="100000" sheet="1" objects="1" scenarios="1"/>
  <mergeCells count="87">
    <mergeCell ref="E30:E31"/>
    <mergeCell ref="E41:E42"/>
    <mergeCell ref="D20:D21"/>
    <mergeCell ref="F4:G4"/>
    <mergeCell ref="D30:D31"/>
    <mergeCell ref="D41:D42"/>
    <mergeCell ref="F29:G29"/>
    <mergeCell ref="F33:G33"/>
    <mergeCell ref="F35:G35"/>
    <mergeCell ref="F34:G34"/>
    <mergeCell ref="F25:G25"/>
    <mergeCell ref="F26:G26"/>
    <mergeCell ref="F27:G27"/>
    <mergeCell ref="F28:G28"/>
    <mergeCell ref="A46:C46"/>
    <mergeCell ref="A47:C47"/>
    <mergeCell ref="A48:C48"/>
    <mergeCell ref="A49:C49"/>
    <mergeCell ref="A50:C50"/>
    <mergeCell ref="A40:C40"/>
    <mergeCell ref="A41:C42"/>
    <mergeCell ref="A43:C43"/>
    <mergeCell ref="A44:C44"/>
    <mergeCell ref="A45:C45"/>
    <mergeCell ref="A35:C35"/>
    <mergeCell ref="A36:C36"/>
    <mergeCell ref="A37:C37"/>
    <mergeCell ref="A38:C38"/>
    <mergeCell ref="A39:C39"/>
    <mergeCell ref="A10:C11"/>
    <mergeCell ref="D10:D11"/>
    <mergeCell ref="E10:E11"/>
    <mergeCell ref="A20:C21"/>
    <mergeCell ref="A22:C22"/>
    <mergeCell ref="E20:E21"/>
    <mergeCell ref="A16:C16"/>
    <mergeCell ref="A15:C15"/>
    <mergeCell ref="A14:C14"/>
    <mergeCell ref="A13:C13"/>
    <mergeCell ref="A12:C12"/>
    <mergeCell ref="F51:G51"/>
    <mergeCell ref="F20:G21"/>
    <mergeCell ref="A19:C19"/>
    <mergeCell ref="A18:C18"/>
    <mergeCell ref="A17:C17"/>
    <mergeCell ref="A23:C23"/>
    <mergeCell ref="A24:C24"/>
    <mergeCell ref="A25:C25"/>
    <mergeCell ref="A26:C26"/>
    <mergeCell ref="A27:C27"/>
    <mergeCell ref="A28:C28"/>
    <mergeCell ref="A29:C29"/>
    <mergeCell ref="A30:C31"/>
    <mergeCell ref="A32:C32"/>
    <mergeCell ref="A33:C33"/>
    <mergeCell ref="A34:C34"/>
    <mergeCell ref="F50:G50"/>
    <mergeCell ref="F45:G45"/>
    <mergeCell ref="F30:G31"/>
    <mergeCell ref="F41:G42"/>
    <mergeCell ref="F43:G43"/>
    <mergeCell ref="F44:G44"/>
    <mergeCell ref="F46:G46"/>
    <mergeCell ref="F48:G48"/>
    <mergeCell ref="F47:G47"/>
    <mergeCell ref="F36:G36"/>
    <mergeCell ref="F37:G37"/>
    <mergeCell ref="F38:G38"/>
    <mergeCell ref="F39:G39"/>
    <mergeCell ref="F40:G40"/>
    <mergeCell ref="F32:G32"/>
    <mergeCell ref="A1:G1"/>
    <mergeCell ref="A52:G52"/>
    <mergeCell ref="F9:G9"/>
    <mergeCell ref="F12:G12"/>
    <mergeCell ref="F10:G11"/>
    <mergeCell ref="F13:G13"/>
    <mergeCell ref="F14:G14"/>
    <mergeCell ref="F15:G15"/>
    <mergeCell ref="F16:G16"/>
    <mergeCell ref="F17:G17"/>
    <mergeCell ref="F18:G18"/>
    <mergeCell ref="F19:G19"/>
    <mergeCell ref="F22:G22"/>
    <mergeCell ref="F23:G23"/>
    <mergeCell ref="F24:G24"/>
    <mergeCell ref="F49:G49"/>
  </mergeCells>
  <printOptions horizontalCentered="1" verticalCentered="1"/>
  <pageMargins left="0.51181102362204722" right="0.51181102362204722" top="0.55118110236220474" bottom="0.55118110236220474" header="0.51181102362204722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PAGE DE GARDE</vt:lpstr>
      <vt:lpstr>PAGES 1 ET 2</vt:lpstr>
      <vt:lpstr>PAGES 3 ET 4</vt:lpstr>
      <vt:lpstr>PAGES 5 ET 6</vt:lpstr>
      <vt:lpstr>PAGE 7</vt:lpstr>
      <vt:lpstr>'PAGE 7'!Zone_d_impression</vt:lpstr>
      <vt:lpstr>'PAGE DE GARDE'!Zone_d_impression</vt:lpstr>
      <vt:lpstr>'PAGES 1 ET 2'!Zone_d_impression</vt:lpstr>
      <vt:lpstr>'PAGES 3 ET 4'!Zone_d_impression</vt:lpstr>
      <vt:lpstr>'PAGES 5 ET 6'!Zone_d_impression</vt:lpstr>
    </vt:vector>
  </TitlesOfParts>
  <Company>AGRICOMPTA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PHurtault</dc:creator>
  <cp:lastModifiedBy>Sebastien HUGUENIN</cp:lastModifiedBy>
  <cp:lastPrinted>2022-01-10T09:27:59Z</cp:lastPrinted>
  <dcterms:created xsi:type="dcterms:W3CDTF">2004-11-02T08:48:16Z</dcterms:created>
  <dcterms:modified xsi:type="dcterms:W3CDTF">2022-06-30T08:16:32Z</dcterms:modified>
</cp:coreProperties>
</file>